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אתר האינטרנט\דוחות לאתר האינטרנט\מסמכים שאינם מתעדכנים בתכיפות\הוצאות ישירות\2025\"/>
    </mc:Choice>
  </mc:AlternateContent>
  <xr:revisionPtr revIDLastSave="0" documentId="13_ncr:1_{0547B17A-C660-4D3A-99EE-202CEB6ED93E}" xr6:coauthVersionLast="47" xr6:coauthVersionMax="47" xr10:uidLastSave="{00000000-0000-0000-0000-000000000000}"/>
  <bookViews>
    <workbookView xWindow="-28920" yWindow="4050" windowWidth="29040" windowHeight="15720" tabRatio="723" activeTab="1" xr2:uid="{1F262C63-71E2-4146-9ED0-5DA8B6BF2D07}"/>
  </bookViews>
  <sheets>
    <sheet name="נספח 1 - מאוחד" sheetId="4" r:id="rId1"/>
    <sheet name="נספח 1 - רום כללי" sheetId="8" r:id="rId2"/>
    <sheet name="נספח 2 – מאוחד" sheetId="5" r:id="rId3"/>
    <sheet name="נספח 3 - מאוחד" sheetId="6" r:id="rId4"/>
  </sheets>
  <definedNames>
    <definedName name="_xlnm._FilterDatabase" localSheetId="3" hidden="1">'נספח 3 - מאוחד'!$A$9:$B$10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8" l="1"/>
  <c r="E39" i="8" l="1"/>
  <c r="E40" i="8" s="1"/>
</calcChain>
</file>

<file path=xl/sharedStrings.xml><?xml version="1.0" encoding="utf-8"?>
<sst xmlns="http://schemas.openxmlformats.org/spreadsheetml/2006/main" count="293" uniqueCount="198">
  <si>
    <t>אלפי ₪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</si>
  <si>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</si>
  <si>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</si>
  <si>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</si>
  <si>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א. סך עמלות קסטודיאן לצדדים קשורים</t>
  </si>
  <si>
    <t>ב. סך עמלות קסטודיאן לצדדים שאינם קשורים</t>
  </si>
  <si>
    <t>3. סך הכל הוצאות הנובעות מהשקעות לא סחירות</t>
  </si>
  <si>
    <t xml:space="preserve">ב. הוצאה הנובעת מהשקעה בזכויות במקרקעין </t>
  </si>
  <si>
    <t>4. מסים החלים על משקיע מוסדי, על נכסיו, על הכנסותיו ועל עסקאות שנעשו בנכסיו</t>
  </si>
  <si>
    <t>הוצאות ישירות מסוג עמלת ניהול חיצוני</t>
  </si>
  <si>
    <t xml:space="preserve">א. סך תשלומים הנובעים מהשקעה בקרנות השקעה בישראל </t>
  </si>
  <si>
    <t>ב. סך תשלומים הנובעים מהשקעה בקרנות השקעה בחו"ל</t>
  </si>
  <si>
    <t>ג. סך תשלומים למנהלי תיקים ישראלים בגין השקעה בחו"ל</t>
  </si>
  <si>
    <t xml:space="preserve">ד. סך תשלומים למנהלי תיקים זרים </t>
  </si>
  <si>
    <t>ה. סך תשלומים בגין השקעה בקרנות סל כאשר 75 אחוזים לפחות מנכסי הקרן הם נכסים שהונפקו במדינת ישראל לפי מדדים שעליהם הורה הממונה ובתנאים שהורה</t>
  </si>
  <si>
    <t>ו.   סך תשלומים בגין השקעה בקרנות סל כאשר 75 אחוזים לפחות מנכסי הקרן הם נכסים שלא הונפקו במדינת ישראל ואינם נסחרים או מוחזקים בה</t>
  </si>
  <si>
    <t>ז.  סך תשלומים בגין השקעה בקרנות נאמנות ישראליות כאשר 75 אחוזים לפחות מנכסי הקרן מושקעים בנכסים שלא הונפקו במדינת ישראל ואינם נסחרים או מוחזקים בה</t>
  </si>
  <si>
    <t>ח.  סך תשלומים בגין השקעה בקרנות נאמנות זרות כאשר 75 אחוזים לפחות מנכסי הקרן מושקעים בנכסים שלא הונפקו במדינת ישראל ואינם נסחרים או מוחזקים בה</t>
  </si>
  <si>
    <t xml:space="preserve"> ט. סך תשלומים בגין השקעה בקרן טכנולוגיה עילית</t>
  </si>
  <si>
    <t>סך הכל הוצאות ישירות לצורך חישוב שיעור עלות שנתית צפויה</t>
  </si>
  <si>
    <t>2. סך הכל דמי שמירה בשל ניירות ערך סחירים וכל עמלה שגובה מי שמבצע את משמרות ניירות הערך  (קסטודיאן)</t>
  </si>
  <si>
    <t>ברוקארז'- עמלות קנייה ומכירה בגין ביצוע עסקאות בניירות ערך סחירים</t>
  </si>
  <si>
    <t>צדדים קשורים</t>
  </si>
  <si>
    <t>צדדים שאינם קשורים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</si>
  <si>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</si>
  <si>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</si>
  <si>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</si>
  <si>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</si>
  <si>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</si>
  <si>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</si>
  <si>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</si>
  <si>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</si>
  <si>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סך הכל תשלומי מסים</t>
  </si>
  <si>
    <t>דמי ביטוח בעד ביטוח משנה</t>
  </si>
  <si>
    <t>סך הכל תשלומים למבטחי משנה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</si>
  <si>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</si>
  <si>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</si>
  <si>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</si>
  <si>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</si>
  <si>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תשלום של דמי ניהול משתנים</t>
  </si>
  <si>
    <t>(3)      אחרים</t>
  </si>
  <si>
    <t>(1)      קסטודיאן א'</t>
  </si>
  <si>
    <t>(2)      קסטודיאן ב'</t>
  </si>
  <si>
    <t>(4)      אחרים</t>
  </si>
  <si>
    <t>(1)      גוף/יחיד א'</t>
  </si>
  <si>
    <t>(2)      גוף/יחיד ב'</t>
  </si>
  <si>
    <t>(1)      רשות מסים א'</t>
  </si>
  <si>
    <t>(2)      רשות מסים ב</t>
  </si>
  <si>
    <t>(1)      מבטח משנה א'</t>
  </si>
  <si>
    <t>(2)      מבטח משנה ב'</t>
  </si>
  <si>
    <t>אלפי ש"ח</t>
  </si>
  <si>
    <t>תשלום הנובע מהשקעה בקרנות השקעה בישראל</t>
  </si>
  <si>
    <t>סך תשלומים הנובעים מהשקעה בקרנות השקעה בישראל</t>
  </si>
  <si>
    <t>תשלום הנובע מהשקעה בקרנות השקעה בחו"ל</t>
  </si>
  <si>
    <t>סך תשלומים הנובעים מהשקעה בקרנות השקעה בחו"ל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</si>
  <si>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</si>
  <si>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</si>
  <si>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</si>
  <si>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</si>
  <si>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75% לפחות מנכסי הקרן הם נכסים שלא הונפקו במדינת ישראל ואינם נסחרים או מוחזקים בה</t>
  </si>
  <si>
    <t>סך תשלום למנהלי קרנות סל</t>
  </si>
  <si>
    <t>סך תשלומים בגין השקעה בקרן סל כאשר 75% לפחות מנכסי הקרן הם נכסים שהונפקו במדינת ישראל לפי מדדים שעליהם הורה הממונה ובתנאים שהורה</t>
  </si>
  <si>
    <t xml:space="preserve">סך תשלום למנהלי קרן סל </t>
  </si>
  <si>
    <t>תשלום בגין השקעה בקרנות נאמנות ישראליות כאשר 75% לפחות מנכסי הקרן מושקעים בנכסים שלא הונפקו במדינת ישראל ואינם נסחרים או מוחזקים בה</t>
  </si>
  <si>
    <t>סך תשלומים למנהלי קרנות נאמנות ישראליות</t>
  </si>
  <si>
    <t>תשלום בגין השקעה בקרנות נאמנות זרות כאשר 75% לפחות מנכסי הקרן מושקעים בנכסים שלא הונפקו במדינת ישראל ואינם נסחרים או מוחזקים בה</t>
  </si>
  <si>
    <t>סך תשלומים בגין השקעה בקרנות נאמנות זרות</t>
  </si>
  <si>
    <t>תשלומים בגין השקעה בקרן טכנולוגיה עילית</t>
  </si>
  <si>
    <t>(2)      מנהל קרנות ב'</t>
  </si>
  <si>
    <t>סך תשלום בגין השקעה בקרן טכנולוגיה עילית</t>
  </si>
  <si>
    <t>סך הכל עמלות ניהול חיצוני</t>
  </si>
  <si>
    <t>סך הכל נכסים לסוף שנה קודמת</t>
  </si>
  <si>
    <r>
      <t>סך הכל עמלות והוצאות</t>
    </r>
    <r>
      <rPr>
        <sz val="12"/>
        <color theme="1"/>
        <rFont val="Calibri Light"/>
        <family val="2"/>
      </rPr>
      <t xml:space="preserve"> </t>
    </r>
    <r>
      <rPr>
        <b/>
        <sz val="12"/>
        <color theme="1"/>
        <rFont val="Calibri Light"/>
        <family val="2"/>
      </rPr>
      <t>שאינן עמלות ניהול חיצוני</t>
    </r>
  </si>
  <si>
    <t xml:space="preserve">צדדים שאינם קשורים </t>
  </si>
  <si>
    <t>5. סך הוצאות בעד ניהול תביעות</t>
  </si>
  <si>
    <t>6. סך הוצאות בעד מתן משכנתאות</t>
  </si>
  <si>
    <t xml:space="preserve">10 . סך דמי ניהול משתנים – החלק מתשלום עמלת ניהול חיצוני שנגזר מתשואת הנכסים </t>
  </si>
  <si>
    <t>11.   סה"כ הוצאות ישירות מסוג "עמלת ניהול חיצוני" (סכום סעיפים 11.א עד11.ט)</t>
  </si>
  <si>
    <t>7. סך הכל הוצאות ישירות שאינן מסוג עמלת ניהול חיצוני (סכום סעיפים 1 עד6)</t>
  </si>
  <si>
    <t>8. שווי ממוצע של נכסי הקופה או המסלול (ממוצע פשוט של סעיפים 8א ו-8ב)</t>
  </si>
  <si>
    <t>9. שיעור שנתי של הוצאות ישירות שאינן מסוג עמלת ניהול חיצוני (חלוקה של סעיף 7 בסעיף 8 )</t>
  </si>
  <si>
    <t>12. שיעור עמלת ניהול חיצוני בפועל (חלוקה של סעיף 11 בסעיף 8.ב)</t>
  </si>
  <si>
    <t>14. ההפרש בין שיעור מגבלת עמלת ניהול חיצוני מוצהרת לבין שיעור  עמלת ניהול חיצוני בפועל (סעיף 13 פחות סעיף 12)</t>
  </si>
  <si>
    <t xml:space="preserve">15א. סכום שהוחזר  לחוסכים (אם הוחזר) </t>
  </si>
  <si>
    <t xml:space="preserve">15ב. שיעור עמלת ניהול חיצוני בפועל לאחר החזר, (חלוקה של התוצאה של סעיף 11 בניכוי סעיף 15א, בסעיף 8.ב) </t>
  </si>
  <si>
    <t>סך הכל הוצאות ישירות בפועל (למעט דמי ניהול משתנים כאמור בסעיף 10)</t>
  </si>
  <si>
    <t>17. שיעור סך ההוצאות הישירות מתוך יתרת נכסים ממוצעת  (חלוקה של סעיף 16 בסעיף 8)</t>
  </si>
  <si>
    <t>19. De: שיעור הוצאות ישירות  (סכום של סעיף 9 וסעיף 18 )</t>
  </si>
  <si>
    <t>סך הכל דמי ניהול משתנים</t>
  </si>
  <si>
    <t>(3)       אחרים</t>
  </si>
  <si>
    <t>(1)      מנהל קרנות א'</t>
  </si>
  <si>
    <t>16. סך כל ההוצאות הישירות (סכום של סעיף 7 וסעיף 11)</t>
  </si>
  <si>
    <t>מספר אישור אוצר</t>
  </si>
  <si>
    <t xml:space="preserve">נספח 1 </t>
  </si>
  <si>
    <t/>
  </si>
  <si>
    <t>תאריך נכונות דו"ח</t>
  </si>
  <si>
    <t>קידוד קופה</t>
  </si>
  <si>
    <t>רום קלאסי כללי</t>
  </si>
  <si>
    <t>5161</t>
  </si>
  <si>
    <t>408</t>
  </si>
  <si>
    <t>520031824-00000000000408-0408-000</t>
  </si>
  <si>
    <t>אי בי אי בורסה והשקעות</t>
  </si>
  <si>
    <t>אקסלנס נשואה בני"ע</t>
  </si>
  <si>
    <t>CREDIT SUISSE ASSET MANAGEMENT</t>
  </si>
  <si>
    <t>NOMURA ASSET MANAGEMENT</t>
  </si>
  <si>
    <t>AMUNDI INVESTMENT</t>
  </si>
  <si>
    <t>ISHARES INC</t>
  </si>
  <si>
    <t>SPDR TRUST</t>
  </si>
  <si>
    <t>WISDOMTREE</t>
  </si>
  <si>
    <t>LYXOR</t>
  </si>
  <si>
    <t>Klirmark Fund IV</t>
  </si>
  <si>
    <t>Faro Point FIVF III (F-5)</t>
  </si>
  <si>
    <t xml:space="preserve">הפועלים </t>
  </si>
  <si>
    <t>קסם קרנות נאמנות בע"מ</t>
  </si>
  <si>
    <t>הראל קרנות נאמנות בע"מ</t>
  </si>
  <si>
    <t>מיטב קרנות נאמנות בע"מ</t>
  </si>
  <si>
    <t>רום מאוחד</t>
  </si>
  <si>
    <t>הפועלים</t>
  </si>
  <si>
    <t xml:space="preserve">א. הוצאה הנובעת מהשקעה בניירות ערך לא סחירים או ממתן הלוואה למי שאינו עמית או מבוטח </t>
  </si>
  <si>
    <t>ק"ה לעובדי רשויות מקומיות בע"מ מצרפי</t>
  </si>
  <si>
    <t>FIDELITY FDS-US HI.YI. FUND(I)</t>
  </si>
  <si>
    <t>SCHRODER INT-GRT CHNA-IZ</t>
  </si>
  <si>
    <t>ב. השווי המשוערך של נכסי הקופה או המסלול נכון ליום 31 בדצמבר של שנת הכספים שהסתיימה 2024</t>
  </si>
  <si>
    <t>18. שיעור מגבלת עמלת ניהול חיצוני שהמשקיע המוסדי הצהיר עליה בהתאם לתקנה 2א לתקנות הוצאות ישירות עבור שנת הכספים הבאה 2026</t>
  </si>
  <si>
    <t>קדמה 4</t>
  </si>
  <si>
    <t>13. שיעור מגבלת עמלת ניהול חיצוני שהמשקיע המוסדי הצהיר עליה עבור שנת הכספים 2025</t>
  </si>
  <si>
    <t xml:space="preserve">
נספח 1- סך  ההוצאות הישירות ששולמו בעד כל סוג של הוצאה ישירה לתקופה המסתיימת ביום 31.12.2025</t>
  </si>
  <si>
    <t>נספח 2 – פרוט עמלות והוצאות שאינן עמלות ניהול חיצוני לתקופה המסתיימת ביום 31.12.2025</t>
  </si>
  <si>
    <t>נספח 3 - פירוט עמלות ניהול חיצוני לתקופה המסתיימת ביום 31.12.2025</t>
  </si>
  <si>
    <t>א. השווי המשוערך של  נכסי הקופה או המסלול נכון ליום 31 בדצמבר 2025</t>
  </si>
  <si>
    <t>דיסקונט</t>
  </si>
  <si>
    <t>מזרחי</t>
  </si>
  <si>
    <t xml:space="preserve">מיטב </t>
  </si>
  <si>
    <t>לידר ד</t>
  </si>
  <si>
    <t>פסגות</t>
  </si>
  <si>
    <t>OPCO FOR EUROPE</t>
  </si>
  <si>
    <t>MORE</t>
  </si>
  <si>
    <t>OSCAR GRUSS &amp; SON INC</t>
  </si>
  <si>
    <t>jefferies lider</t>
  </si>
  <si>
    <t>OPCO</t>
  </si>
  <si>
    <t>Bridges Israel Growth</t>
  </si>
  <si>
    <t>IBI EVO מלונאות</t>
  </si>
  <si>
    <t>IIF IV  (תשי 4)</t>
  </si>
  <si>
    <t>קדמה 3</t>
  </si>
  <si>
    <t>SOMV  II</t>
  </si>
  <si>
    <t>Moneta</t>
  </si>
  <si>
    <t>ספרה פארקינג</t>
  </si>
  <si>
    <t>פורטיסימו 3</t>
  </si>
  <si>
    <t>Fortissimo V</t>
  </si>
  <si>
    <t>Klirmark Fund III</t>
  </si>
  <si>
    <t>יסודות נדלן א</t>
  </si>
  <si>
    <t>יסודות נדלן ג</t>
  </si>
  <si>
    <t>אלפא ערך</t>
  </si>
  <si>
    <t>טוליפ</t>
  </si>
  <si>
    <t>נוקד אקוויטי</t>
  </si>
  <si>
    <t>ALTO II</t>
  </si>
  <si>
    <t>Ami Opportunities (APAX)</t>
  </si>
  <si>
    <t>Ares Capital Europe VI</t>
  </si>
  <si>
    <t>Blue Atlantic PTNR</t>
  </si>
  <si>
    <t>Blue Atlantic PTNR II</t>
  </si>
  <si>
    <t>EQT Infrastructure V (יורו)</t>
  </si>
  <si>
    <t>EQT Infrastructure VI (יורו)</t>
  </si>
  <si>
    <t>Faro Point FRG-X (F-3)</t>
  </si>
  <si>
    <t>Hamilton Co-invest IV</t>
  </si>
  <si>
    <t>HarbourVest Dover  X</t>
  </si>
  <si>
    <t>NMP VII</t>
  </si>
  <si>
    <t>IBI Pillar Singel 2</t>
  </si>
  <si>
    <t>Insight Partners XI</t>
  </si>
  <si>
    <t>LLCP VI</t>
  </si>
  <si>
    <t>Macquarie</t>
  </si>
  <si>
    <t>מור סטארלייט קנדה 3</t>
  </si>
  <si>
    <t>PGCO  IV  פנתאון</t>
  </si>
  <si>
    <t>Starlight UK</t>
  </si>
  <si>
    <t>Vintage V Acess</t>
  </si>
  <si>
    <t>Electra II</t>
  </si>
  <si>
    <t>Mideal</t>
  </si>
  <si>
    <t>Forma</t>
  </si>
  <si>
    <t>Bain Capital DSS 2019</t>
  </si>
  <si>
    <t>Direct Lending III</t>
  </si>
  <si>
    <t>Hamilton Strategic Opp 2020 VI</t>
  </si>
  <si>
    <t>Hamilton Strategic Opp VII</t>
  </si>
  <si>
    <t>MV Credit Senior II</t>
  </si>
  <si>
    <t>הראל המגן</t>
  </si>
  <si>
    <t>Colchis Income Fund</t>
  </si>
  <si>
    <t>Hamilton Co Invest III</t>
  </si>
  <si>
    <t>TDL VI (TIKEHAU)</t>
  </si>
  <si>
    <t>ION Long/Short Fund</t>
  </si>
  <si>
    <t>Veritas Capital Fund IX</t>
  </si>
  <si>
    <t>INVESCO</t>
  </si>
  <si>
    <t>KRANESHARES ETF</t>
  </si>
  <si>
    <t>VANGUARD GROUP</t>
  </si>
  <si>
    <t>VANECK SEMICONDUCTOR ETF</t>
  </si>
  <si>
    <t>NEXT</t>
  </si>
  <si>
    <t>מור ניהול קרנות נאמנות בע"מ</t>
  </si>
  <si>
    <t>מגדל קרנות נאמנות בע"מ</t>
  </si>
  <si>
    <t xml:space="preserve">ילין לפידות-ניהול קרנות נאמנות בע"מ </t>
  </si>
  <si>
    <t>COMGEST</t>
  </si>
  <si>
    <t>Artemis SmartGARP European Equity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</si>
</sst>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0.000"/>
  </numFmts>
  <fonts count="3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2"/>
      <color rgb="FF000000"/>
      <name val="Calibri Light"/>
      <family val="2"/>
    </font>
    <font>
      <b/>
      <sz val="12"/>
      <color rgb="FF000080"/>
      <name val="Calibri Light"/>
      <family val="2"/>
    </font>
    <font>
      <sz val="12"/>
      <color rgb="FF000080"/>
      <name val="Calibri Light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color theme="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sz val="11"/>
      <color indexed="8"/>
      <name val="Arial"/>
      <family val="2"/>
      <scheme val="minor"/>
    </font>
    <font>
      <b/>
      <sz val="12"/>
      <color rgb="FF000000"/>
      <name val="Calibri Light"/>
      <family val="2"/>
    </font>
    <font>
      <b/>
      <sz val="10"/>
      <name val="Tahoma"/>
      <family val="2"/>
    </font>
    <font>
      <b/>
      <sz val="1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2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8" fillId="3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1" fillId="4" borderId="0" applyNumberFormat="0" applyBorder="0" applyAlignment="0" applyProtection="0"/>
    <xf numFmtId="0" fontId="12" fillId="7" borderId="7" applyNumberFormat="0" applyAlignment="0" applyProtection="0"/>
    <xf numFmtId="0" fontId="13" fillId="8" borderId="10" applyNumberFormat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7" applyNumberFormat="0" applyAlignment="0" applyProtection="0"/>
    <xf numFmtId="0" fontId="20" fillId="0" borderId="9" applyNumberFormat="0" applyFill="0" applyAlignment="0" applyProtection="0"/>
    <xf numFmtId="0" fontId="21" fillId="5" borderId="0" applyNumberFormat="0" applyBorder="0" applyAlignment="0" applyProtection="0"/>
    <xf numFmtId="0" fontId="9" fillId="0" borderId="0"/>
    <xf numFmtId="0" fontId="8" fillId="0" borderId="0"/>
    <xf numFmtId="0" fontId="2" fillId="2" borderId="3" applyNumberFormat="0" applyFont="0" applyAlignment="0" applyProtection="0"/>
    <xf numFmtId="0" fontId="22" fillId="7" borderId="8" applyNumberFormat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26" fillId="0" borderId="0"/>
  </cellStyleXfs>
  <cellXfs count="48">
    <xf numFmtId="0" fontId="0" fillId="0" borderId="0" xfId="0"/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readingOrder="1"/>
    </xf>
    <xf numFmtId="0" fontId="4" fillId="0" borderId="1" xfId="0" applyFont="1" applyBorder="1" applyAlignment="1">
      <alignment horizontal="right" vertical="center" wrapText="1" readingOrder="2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 readingOrder="2"/>
    </xf>
    <xf numFmtId="4" fontId="5" fillId="0" borderId="1" xfId="0" applyNumberFormat="1" applyFont="1" applyBorder="1" applyAlignment="1">
      <alignment horizontal="right" vertical="center" readingOrder="1"/>
    </xf>
    <xf numFmtId="2" fontId="5" fillId="0" borderId="1" xfId="0" applyNumberFormat="1" applyFont="1" applyBorder="1" applyAlignment="1">
      <alignment horizontal="right" vertical="center" readingOrder="1"/>
    </xf>
    <xf numFmtId="4" fontId="4" fillId="0" borderId="0" xfId="0" applyNumberFormat="1" applyFont="1" applyAlignment="1">
      <alignment horizontal="right" vertical="center"/>
    </xf>
    <xf numFmtId="10" fontId="4" fillId="0" borderId="0" xfId="2" applyNumberFormat="1" applyFont="1" applyFill="1" applyAlignment="1">
      <alignment horizontal="right" vertical="center"/>
    </xf>
    <xf numFmtId="43" fontId="5" fillId="0" borderId="1" xfId="3" applyFont="1" applyFill="1" applyBorder="1" applyAlignment="1">
      <alignment horizontal="right" vertical="center" readingOrder="1"/>
    </xf>
    <xf numFmtId="2" fontId="4" fillId="0" borderId="0" xfId="2" applyNumberFormat="1" applyFont="1" applyFill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right" vertical="center" wrapText="1" readingOrder="2"/>
    </xf>
    <xf numFmtId="164" fontId="4" fillId="0" borderId="0" xfId="0" applyNumberFormat="1" applyFont="1" applyAlignment="1">
      <alignment horizontal="right" vertical="center"/>
    </xf>
    <xf numFmtId="0" fontId="3" fillId="34" borderId="1" xfId="0" applyFont="1" applyFill="1" applyBorder="1" applyAlignment="1">
      <alignment horizontal="right" vertical="center" wrapText="1" readingOrder="2"/>
    </xf>
    <xf numFmtId="0" fontId="4" fillId="34" borderId="1" xfId="0" applyFont="1" applyFill="1" applyBorder="1" applyAlignment="1">
      <alignment horizontal="justify" vertical="center" wrapText="1" readingOrder="2"/>
    </xf>
    <xf numFmtId="0" fontId="7" fillId="0" borderId="1" xfId="0" applyFont="1" applyBorder="1" applyAlignment="1">
      <alignment horizontal="right" vertical="center" wrapText="1" readingOrder="2"/>
    </xf>
    <xf numFmtId="0" fontId="3" fillId="34" borderId="1" xfId="0" applyFont="1" applyFill="1" applyBorder="1" applyAlignment="1">
      <alignment vertical="center" wrapText="1" readingOrder="2"/>
    </xf>
    <xf numFmtId="0" fontId="4" fillId="0" borderId="1" xfId="0" applyFont="1" applyBorder="1" applyAlignment="1">
      <alignment vertical="center" wrapText="1" readingOrder="2"/>
    </xf>
    <xf numFmtId="2" fontId="4" fillId="0" borderId="1" xfId="0" applyNumberFormat="1" applyFont="1" applyBorder="1" applyAlignment="1">
      <alignment horizontal="left" vertical="center" wrapText="1" readingOrder="2"/>
    </xf>
    <xf numFmtId="2" fontId="4" fillId="34" borderId="1" xfId="0" applyNumberFormat="1" applyFont="1" applyFill="1" applyBorder="1" applyAlignment="1">
      <alignment horizontal="left" vertical="center" wrapText="1" readingOrder="2"/>
    </xf>
    <xf numFmtId="0" fontId="4" fillId="0" borderId="1" xfId="0" applyFont="1" applyBorder="1" applyAlignment="1">
      <alignment horizontal="left" vertical="center" wrapText="1" readingOrder="2"/>
    </xf>
    <xf numFmtId="0" fontId="4" fillId="34" borderId="1" xfId="0" applyFont="1" applyFill="1" applyBorder="1" applyAlignment="1">
      <alignment horizontal="left" vertical="center" wrapText="1" readingOrder="2"/>
    </xf>
    <xf numFmtId="4" fontId="4" fillId="34" borderId="1" xfId="0" applyNumberFormat="1" applyFont="1" applyFill="1" applyBorder="1" applyAlignment="1">
      <alignment horizontal="left" vertical="center" wrapText="1" readingOrder="2"/>
    </xf>
    <xf numFmtId="165" fontId="4" fillId="0" borderId="1" xfId="0" applyNumberFormat="1" applyFont="1" applyBorder="1" applyAlignment="1">
      <alignment horizontal="left" vertical="center" wrapText="1" readingOrder="2"/>
    </xf>
    <xf numFmtId="165" fontId="4" fillId="34" borderId="1" xfId="0" applyNumberFormat="1" applyFont="1" applyFill="1" applyBorder="1" applyAlignment="1">
      <alignment horizontal="left" vertical="center" wrapText="1" readingOrder="2"/>
    </xf>
    <xf numFmtId="0" fontId="3" fillId="34" borderId="1" xfId="0" applyFont="1" applyFill="1" applyBorder="1" applyAlignment="1">
      <alignment horizontal="center" vertical="center" wrapText="1" readingOrder="2"/>
    </xf>
    <xf numFmtId="2" fontId="4" fillId="34" borderId="2" xfId="0" applyNumberFormat="1" applyFont="1" applyFill="1" applyBorder="1" applyAlignment="1">
      <alignment horizontal="left" vertical="center" wrapText="1" readingOrder="2"/>
    </xf>
    <xf numFmtId="0" fontId="5" fillId="34" borderId="1" xfId="0" applyFont="1" applyFill="1" applyBorder="1" applyAlignment="1">
      <alignment horizontal="right" vertical="center" readingOrder="1"/>
    </xf>
    <xf numFmtId="0" fontId="27" fillId="34" borderId="1" xfId="0" applyFont="1" applyFill="1" applyBorder="1" applyAlignment="1">
      <alignment horizontal="center" vertical="center" readingOrder="2"/>
    </xf>
    <xf numFmtId="0" fontId="3" fillId="34" borderId="0" xfId="0" applyFont="1" applyFill="1" applyAlignment="1">
      <alignment horizontal="center" vertical="center" wrapText="1" readingOrder="2"/>
    </xf>
    <xf numFmtId="0" fontId="4" fillId="34" borderId="1" xfId="0" applyFont="1" applyFill="1" applyBorder="1" applyAlignment="1">
      <alignment horizontal="right" vertical="center" wrapText="1" readingOrder="2"/>
    </xf>
    <xf numFmtId="2" fontId="5" fillId="34" borderId="1" xfId="2" applyNumberFormat="1" applyFont="1" applyFill="1" applyBorder="1" applyAlignment="1">
      <alignment horizontal="right" vertical="center" readingOrder="1"/>
    </xf>
    <xf numFmtId="2" fontId="5" fillId="34" borderId="1" xfId="0" applyNumberFormat="1" applyFont="1" applyFill="1" applyBorder="1" applyAlignment="1">
      <alignment horizontal="right" vertical="center" readingOrder="1"/>
    </xf>
    <xf numFmtId="4" fontId="5" fillId="34" borderId="1" xfId="0" applyNumberFormat="1" applyFont="1" applyFill="1" applyBorder="1" applyAlignment="1">
      <alignment horizontal="right" vertical="center" readingOrder="1"/>
    </xf>
    <xf numFmtId="2" fontId="5" fillId="34" borderId="0" xfId="2" applyNumberFormat="1" applyFont="1" applyFill="1" applyBorder="1" applyAlignment="1">
      <alignment horizontal="right" vertical="center" readingOrder="1"/>
    </xf>
    <xf numFmtId="43" fontId="5" fillId="34" borderId="1" xfId="3" applyFont="1" applyFill="1" applyBorder="1" applyAlignment="1">
      <alignment horizontal="right" vertical="center" readingOrder="1"/>
    </xf>
    <xf numFmtId="4" fontId="4" fillId="0" borderId="1" xfId="0" applyNumberFormat="1" applyFont="1" applyBorder="1" applyAlignment="1">
      <alignment horizontal="left" vertical="center" wrapText="1" readingOrder="2"/>
    </xf>
    <xf numFmtId="0" fontId="6" fillId="0" borderId="1" xfId="0" applyFont="1" applyBorder="1" applyAlignment="1">
      <alignment horizontal="right" vertical="center" wrapText="1" readingOrder="2"/>
    </xf>
    <xf numFmtId="2" fontId="4" fillId="0" borderId="1" xfId="0" applyNumberFormat="1" applyFont="1" applyBorder="1" applyAlignment="1">
      <alignment vertical="center" wrapText="1" readingOrder="2"/>
    </xf>
    <xf numFmtId="0" fontId="28" fillId="35" borderId="0" xfId="0" applyFont="1" applyFill="1" applyAlignment="1">
      <alignment horizontal="right"/>
    </xf>
    <xf numFmtId="14" fontId="29" fillId="35" borderId="0" xfId="0" applyNumberFormat="1" applyFont="1" applyFill="1" applyAlignment="1">
      <alignment horizontal="right"/>
    </xf>
    <xf numFmtId="43" fontId="5" fillId="0" borderId="1" xfId="54" applyFont="1" applyFill="1" applyBorder="1" applyAlignment="1">
      <alignment horizontal="right" vertical="center" readingOrder="1"/>
    </xf>
    <xf numFmtId="0" fontId="3" fillId="34" borderId="12" xfId="0" applyFont="1" applyFill="1" applyBorder="1" applyAlignment="1">
      <alignment horizontal="center" vertical="center" wrapText="1" readingOrder="2"/>
    </xf>
    <xf numFmtId="14" fontId="28" fillId="35" borderId="0" xfId="0" applyNumberFormat="1" applyFont="1" applyFill="1" applyAlignment="1">
      <alignment horizontal="right"/>
    </xf>
    <xf numFmtId="0" fontId="4" fillId="0" borderId="1" xfId="0" applyFont="1" applyBorder="1" applyAlignment="1">
      <alignment horizontal="right" vertical="center" readingOrder="2"/>
    </xf>
  </cellXfs>
  <cellStyles count="56">
    <cellStyle name="20% - Accent1" xfId="4" xr:uid="{6CF69C4E-3A2C-4310-A80F-E0231F10D083}"/>
    <cellStyle name="20% - Accent2" xfId="5" xr:uid="{F0E4D33A-CA41-4CC6-B8D8-15645EE290AA}"/>
    <cellStyle name="20% - Accent3" xfId="6" xr:uid="{C55BED3D-3CC4-4F8C-B6E0-3FF75DA75CE6}"/>
    <cellStyle name="20% - Accent4" xfId="7" xr:uid="{26FA91E4-1F64-40CD-AAA5-5B01D193BDEA}"/>
    <cellStyle name="20% - Accent5" xfId="8" xr:uid="{6778BA36-3FB3-42C9-BE45-16A0F01FDC1F}"/>
    <cellStyle name="20% - Accent6" xfId="9" xr:uid="{CCFD8798-6DFF-4F72-8851-36F7C77423EB}"/>
    <cellStyle name="40% - Accent1" xfId="10" xr:uid="{09857322-4FDD-4C85-9BCD-2712EA56F1FE}"/>
    <cellStyle name="40% - Accent2" xfId="11" xr:uid="{242A0088-DCCE-4F3D-A3A8-2E83BD81C236}"/>
    <cellStyle name="40% - Accent3" xfId="12" xr:uid="{FCB885B3-DDBE-42EA-AFEE-33E6880CBE61}"/>
    <cellStyle name="40% - Accent4" xfId="13" xr:uid="{C7F0A128-1C24-4AC4-8852-E3CEB6611797}"/>
    <cellStyle name="40% - Accent4 2" xfId="14" xr:uid="{49CB46EE-0BAB-46F3-969A-1A8D1BE651AF}"/>
    <cellStyle name="40% - Accent5" xfId="15" xr:uid="{B69BC266-0F55-467F-8540-1EFF47FD1258}"/>
    <cellStyle name="40% - Accent6" xfId="16" xr:uid="{D68B8587-973C-46AF-A2F6-6CAE1C2F0F16}"/>
    <cellStyle name="60% - Accent1" xfId="17" xr:uid="{B9B2B3BD-99DE-4390-AD50-A9B1F3D8CF2C}"/>
    <cellStyle name="60% - Accent2" xfId="18" xr:uid="{1FA36FA2-921B-4B9B-B3BF-AE151062177C}"/>
    <cellStyle name="60% - Accent3" xfId="19" xr:uid="{3DAB21D0-BE4E-4738-A3FF-6DA60B5DCF55}"/>
    <cellStyle name="60% - Accent4" xfId="20" xr:uid="{F595E96B-F2F2-4215-BD47-E07CACC950BB}"/>
    <cellStyle name="60% - Accent5" xfId="21" xr:uid="{18E19DED-2E0F-4C79-BDA3-10891CE70D56}"/>
    <cellStyle name="60% - Accent6" xfId="22" xr:uid="{4ADA9FFF-28BB-4809-B10B-D70474928F75}"/>
    <cellStyle name="Accent1" xfId="23" xr:uid="{9AADE25E-6D9A-4FEE-AF92-D4C79CA5AC52}"/>
    <cellStyle name="Accent2" xfId="24" xr:uid="{0E4D3EA8-A86A-47AB-8500-D5AF7DC2615F}"/>
    <cellStyle name="Accent3" xfId="25" xr:uid="{D32C0D3E-F583-4F2A-9DD3-F249739EC279}"/>
    <cellStyle name="Accent4" xfId="26" xr:uid="{FD03D2B3-CAD9-494E-9752-F502040269CD}"/>
    <cellStyle name="Accent5" xfId="27" xr:uid="{0377FFD1-B872-4CC3-B244-4F4B06E38142}"/>
    <cellStyle name="Accent6" xfId="28" xr:uid="{6A03EFBB-F6B5-4B77-9FF3-0F0D9DAB970E}"/>
    <cellStyle name="Bad" xfId="29" xr:uid="{BF907986-455E-4CBB-808B-48579668DABD}"/>
    <cellStyle name="Calculation" xfId="30" xr:uid="{E74D7C01-9FB2-4D24-BEFF-A70324210514}"/>
    <cellStyle name="Check Cell" xfId="31" xr:uid="{3D2805C5-E646-4BB8-9788-ACF15BEFFBF3}"/>
    <cellStyle name="Comma" xfId="3" builtinId="3"/>
    <cellStyle name="Comma 2" xfId="52" xr:uid="{A87BBC54-D241-4DF6-BB46-B442812B6424}"/>
    <cellStyle name="Comma 3" xfId="54" xr:uid="{00000000-0005-0000-0000-000061000000}"/>
    <cellStyle name="Explanatory Text" xfId="32" xr:uid="{1CF7D712-6782-420F-B671-0C01E4E0D798}"/>
    <cellStyle name="Good" xfId="33" xr:uid="{45B6D33F-6A69-4F91-93ED-3A0DD76C4FD0}"/>
    <cellStyle name="Heading 1" xfId="34" xr:uid="{77CA2ADB-FB46-4412-B1C3-911E31FF1CDE}"/>
    <cellStyle name="Heading 2" xfId="35" xr:uid="{E7F4F6BC-767B-45C2-9578-BB0B9FC64F31}"/>
    <cellStyle name="Heading 3" xfId="36" xr:uid="{3BF5E560-EB3A-4D34-9C97-E141AA21EB60}"/>
    <cellStyle name="Heading 4" xfId="37" xr:uid="{A91B7141-011A-4AB3-9116-5FECA3AB9D1B}"/>
    <cellStyle name="Input" xfId="38" xr:uid="{3DEE2ADE-6F43-41A1-985F-7574F5BA0F6B}"/>
    <cellStyle name="Linked Cell" xfId="39" xr:uid="{B2546739-1169-43A4-A63D-3D96373B4EA3}"/>
    <cellStyle name="Neutral" xfId="40" xr:uid="{D0A26C31-99A1-450E-AB15-A1B474974CED}"/>
    <cellStyle name="Normal" xfId="0" builtinId="0"/>
    <cellStyle name="Normal 2" xfId="1" xr:uid="{54966482-994A-4C81-9F57-A7CF61072040}"/>
    <cellStyle name="Normal 2 2" xfId="41" xr:uid="{8E2E6124-B03A-47F2-8B41-E81935EE208F}"/>
    <cellStyle name="Normal 2 3" xfId="53" xr:uid="{54966482-994A-4C81-9F57-A7CF61072040}"/>
    <cellStyle name="Normal 3" xfId="42" xr:uid="{8485A213-6CBA-49D6-B119-11C8D1379FAD}"/>
    <cellStyle name="Normal 3 2" xfId="55" xr:uid="{8D17A00B-92CA-4D2F-B61E-30E470E49330}"/>
    <cellStyle name="Normal 4" xfId="51" xr:uid="{D03C7202-A8CB-46C6-85D8-B8A3E4438C7B}"/>
    <cellStyle name="Note" xfId="43" xr:uid="{FCF4A36B-CBC5-4F0E-9D06-F17788E36EEB}"/>
    <cellStyle name="Output" xfId="44" xr:uid="{B66A0CDB-6979-4FF9-A991-EFEBC6AE95C4}"/>
    <cellStyle name="Percent" xfId="2" builtinId="5"/>
    <cellStyle name="Percent 2" xfId="46" xr:uid="{087F9467-20D1-4F94-BF5A-C08221136547}"/>
    <cellStyle name="Percent 3" xfId="47" xr:uid="{C98E3067-5113-42CF-A3F2-CF873BDDE7A1}"/>
    <cellStyle name="Percent 4" xfId="45" xr:uid="{93424B4C-49F9-4320-A1A2-EB705B71387C}"/>
    <cellStyle name="Title" xfId="48" xr:uid="{D0EA13E6-4790-4A28-8CDE-0BF96AFA54D3}"/>
    <cellStyle name="Total" xfId="49" xr:uid="{265DBF2B-7995-44B9-91F8-BD5CB5C78FCF}"/>
    <cellStyle name="Warning Text" xfId="50" xr:uid="{8F4694CE-1C07-4BF8-ACD2-FF9ACC29E296}"/>
  </cellStyles>
  <dxfs count="0"/>
  <tableStyles count="0" defaultTableStyle="TableStyleMedium2" defaultPivotStyle="PivotStyleLight16"/>
  <colors>
    <mruColors>
      <color rgb="FF8BFFBF"/>
      <color rgb="FFFFFF99"/>
      <color rgb="FFFFBE7D"/>
      <color rgb="FFFFB871"/>
      <color rgb="FFFF967D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A9C8F-3CD3-4203-9E15-AD1825924098}">
  <dimension ref="A1:E68"/>
  <sheetViews>
    <sheetView rightToLeft="1" workbookViewId="0">
      <selection activeCell="A7" sqref="A7"/>
    </sheetView>
  </sheetViews>
  <sheetFormatPr defaultColWidth="9" defaultRowHeight="15.75" x14ac:dyDescent="0.2"/>
  <cols>
    <col min="1" max="1" width="81.75" style="1" customWidth="1"/>
    <col min="2" max="2" width="46" style="1" customWidth="1"/>
    <col min="3" max="3" width="11.375" style="1" bestFit="1" customWidth="1"/>
    <col min="4" max="4" width="9" style="1"/>
    <col min="5" max="5" width="91.75" style="1" customWidth="1"/>
    <col min="6" max="16384" width="9" style="1"/>
  </cols>
  <sheetData>
    <row r="1" spans="1:4" x14ac:dyDescent="0.2">
      <c r="A1" s="42" t="s">
        <v>119</v>
      </c>
      <c r="B1" s="42"/>
    </row>
    <row r="2" spans="1:4" x14ac:dyDescent="0.2">
      <c r="A2" s="42"/>
      <c r="B2" s="42"/>
    </row>
    <row r="3" spans="1:4" x14ac:dyDescent="0.2">
      <c r="A3" s="42" t="s">
        <v>93</v>
      </c>
      <c r="B3" s="42" t="s">
        <v>94</v>
      </c>
    </row>
    <row r="4" spans="1:4" x14ac:dyDescent="0.2">
      <c r="A4" s="42" t="s">
        <v>95</v>
      </c>
      <c r="B4" s="43">
        <v>46022</v>
      </c>
    </row>
    <row r="5" spans="1:4" x14ac:dyDescent="0.2">
      <c r="A5" s="42" t="s">
        <v>96</v>
      </c>
      <c r="B5" s="42" t="s">
        <v>100</v>
      </c>
    </row>
    <row r="6" spans="1:4" ht="95.25" customHeight="1" x14ac:dyDescent="0.2">
      <c r="A6" s="32" t="s">
        <v>126</v>
      </c>
      <c r="B6" s="31" t="s">
        <v>0</v>
      </c>
    </row>
    <row r="7" spans="1:4" x14ac:dyDescent="0.2">
      <c r="A7" s="33" t="s">
        <v>1</v>
      </c>
      <c r="B7" s="36">
        <v>1164.51854</v>
      </c>
      <c r="C7" s="9"/>
      <c r="D7" s="9"/>
    </row>
    <row r="8" spans="1:4" x14ac:dyDescent="0.2">
      <c r="A8" s="4" t="s">
        <v>2</v>
      </c>
      <c r="B8" s="7">
        <v>143.82443000000001</v>
      </c>
      <c r="C8" s="9"/>
      <c r="D8" s="9"/>
    </row>
    <row r="9" spans="1:4" x14ac:dyDescent="0.2">
      <c r="A9" s="4" t="s">
        <v>3</v>
      </c>
      <c r="B9" s="7">
        <v>1020.69411</v>
      </c>
      <c r="C9" s="9"/>
      <c r="D9" s="9"/>
    </row>
    <row r="10" spans="1:4" x14ac:dyDescent="0.2">
      <c r="A10" s="4"/>
      <c r="B10" s="3"/>
      <c r="C10" s="9"/>
      <c r="D10" s="9"/>
    </row>
    <row r="11" spans="1:4" ht="31.5" x14ac:dyDescent="0.2">
      <c r="A11" s="33" t="s">
        <v>20</v>
      </c>
      <c r="B11" s="36">
        <v>7.95839999999989</v>
      </c>
      <c r="C11" s="9"/>
      <c r="D11" s="9"/>
    </row>
    <row r="12" spans="1:4" x14ac:dyDescent="0.2">
      <c r="A12" s="4" t="s">
        <v>4</v>
      </c>
      <c r="B12" s="7">
        <v>0</v>
      </c>
      <c r="C12" s="9"/>
      <c r="D12" s="9"/>
    </row>
    <row r="13" spans="1:4" x14ac:dyDescent="0.2">
      <c r="A13" s="4" t="s">
        <v>5</v>
      </c>
      <c r="B13" s="7">
        <v>7.95839999999989</v>
      </c>
      <c r="C13" s="9"/>
      <c r="D13" s="9"/>
    </row>
    <row r="14" spans="1:4" x14ac:dyDescent="0.2">
      <c r="A14" s="4"/>
      <c r="B14" s="3"/>
      <c r="C14" s="9"/>
      <c r="D14" s="9"/>
    </row>
    <row r="15" spans="1:4" x14ac:dyDescent="0.2">
      <c r="A15" s="33" t="s">
        <v>6</v>
      </c>
      <c r="B15" s="36">
        <v>103.54472000000001</v>
      </c>
      <c r="C15" s="9"/>
      <c r="D15" s="9"/>
    </row>
    <row r="16" spans="1:4" x14ac:dyDescent="0.2">
      <c r="A16" s="4" t="s">
        <v>118</v>
      </c>
      <c r="B16" s="7">
        <v>44.934720000000006</v>
      </c>
      <c r="C16" s="9"/>
      <c r="D16" s="9"/>
    </row>
    <row r="17" spans="1:5" x14ac:dyDescent="0.2">
      <c r="A17" s="4" t="s">
        <v>7</v>
      </c>
      <c r="B17" s="7">
        <v>58.61</v>
      </c>
      <c r="C17" s="9"/>
      <c r="D17" s="9"/>
    </row>
    <row r="18" spans="1:5" x14ac:dyDescent="0.2">
      <c r="A18" s="4"/>
      <c r="B18" s="3"/>
      <c r="C18" s="9"/>
      <c r="D18" s="9"/>
    </row>
    <row r="19" spans="1:5" ht="16.5" thickBot="1" x14ac:dyDescent="0.25">
      <c r="A19" s="33" t="s">
        <v>8</v>
      </c>
      <c r="B19" s="29">
        <v>812.61938000000009</v>
      </c>
      <c r="C19" s="9"/>
      <c r="D19" s="9"/>
    </row>
    <row r="20" spans="1:5" x14ac:dyDescent="0.2">
      <c r="A20" s="4"/>
      <c r="B20" s="3"/>
      <c r="C20" s="9"/>
      <c r="D20" s="9"/>
    </row>
    <row r="21" spans="1:5" x14ac:dyDescent="0.2">
      <c r="A21" s="33" t="s">
        <v>74</v>
      </c>
      <c r="B21" s="36">
        <v>0</v>
      </c>
      <c r="C21" s="9"/>
      <c r="D21" s="9"/>
    </row>
    <row r="22" spans="1:5" x14ac:dyDescent="0.2">
      <c r="A22" s="4"/>
      <c r="B22" s="3"/>
      <c r="C22" s="9"/>
      <c r="D22" s="9"/>
    </row>
    <row r="23" spans="1:5" x14ac:dyDescent="0.2">
      <c r="A23" s="33" t="s">
        <v>75</v>
      </c>
      <c r="B23" s="36">
        <v>0</v>
      </c>
      <c r="C23" s="9"/>
      <c r="D23" s="9"/>
    </row>
    <row r="24" spans="1:5" x14ac:dyDescent="0.2">
      <c r="A24" s="4"/>
      <c r="B24" s="3"/>
      <c r="C24" s="9"/>
      <c r="D24" s="9"/>
    </row>
    <row r="25" spans="1:5" x14ac:dyDescent="0.2">
      <c r="A25" s="33" t="s">
        <v>78</v>
      </c>
      <c r="B25" s="36">
        <v>2088.64104</v>
      </c>
      <c r="C25" s="9"/>
      <c r="D25" s="9"/>
    </row>
    <row r="26" spans="1:5" x14ac:dyDescent="0.2">
      <c r="A26" s="4"/>
      <c r="B26" s="3"/>
      <c r="C26" s="9"/>
      <c r="D26" s="9"/>
    </row>
    <row r="27" spans="1:5" x14ac:dyDescent="0.2">
      <c r="A27" s="33" t="s">
        <v>79</v>
      </c>
      <c r="B27" s="38">
        <v>5399788.6197800003</v>
      </c>
      <c r="C27" s="9"/>
      <c r="D27" s="9"/>
    </row>
    <row r="28" spans="1:5" ht="21" customHeight="1" x14ac:dyDescent="0.2">
      <c r="A28" s="4" t="s">
        <v>129</v>
      </c>
      <c r="B28" s="11">
        <v>5814376.0344299991</v>
      </c>
      <c r="C28" s="9"/>
      <c r="D28" s="9"/>
      <c r="E28" s="15"/>
    </row>
    <row r="29" spans="1:5" x14ac:dyDescent="0.2">
      <c r="A29" s="4" t="s">
        <v>122</v>
      </c>
      <c r="B29" s="44">
        <v>4985201.2051300006</v>
      </c>
      <c r="C29" s="9"/>
      <c r="D29" s="9"/>
    </row>
    <row r="30" spans="1:5" x14ac:dyDescent="0.2">
      <c r="A30" s="4"/>
      <c r="B30" s="3"/>
      <c r="C30" s="9"/>
      <c r="D30" s="9"/>
    </row>
    <row r="31" spans="1:5" x14ac:dyDescent="0.2">
      <c r="A31" s="33" t="s">
        <v>80</v>
      </c>
      <c r="B31" s="34">
        <v>3.8680051888495881E-2</v>
      </c>
      <c r="C31" s="9"/>
      <c r="D31" s="9"/>
    </row>
    <row r="32" spans="1:5" x14ac:dyDescent="0.2">
      <c r="A32" s="4"/>
      <c r="B32" s="3"/>
      <c r="C32" s="9"/>
      <c r="D32" s="9"/>
    </row>
    <row r="33" spans="1:4" x14ac:dyDescent="0.2">
      <c r="A33" s="16" t="s">
        <v>9</v>
      </c>
      <c r="B33" s="30"/>
      <c r="C33" s="9"/>
      <c r="D33" s="9"/>
    </row>
    <row r="34" spans="1:4" x14ac:dyDescent="0.2">
      <c r="A34" s="14"/>
      <c r="B34" s="3"/>
      <c r="C34" s="9"/>
      <c r="D34" s="9"/>
    </row>
    <row r="35" spans="1:4" x14ac:dyDescent="0.2">
      <c r="A35" s="33" t="s">
        <v>76</v>
      </c>
      <c r="B35" s="35">
        <v>0</v>
      </c>
      <c r="C35" s="9"/>
      <c r="D35" s="9"/>
    </row>
    <row r="36" spans="1:4" x14ac:dyDescent="0.2">
      <c r="A36" s="4"/>
      <c r="B36" s="3"/>
      <c r="C36" s="9"/>
      <c r="D36" s="9"/>
    </row>
    <row r="37" spans="1:4" x14ac:dyDescent="0.2">
      <c r="A37" s="33" t="s">
        <v>77</v>
      </c>
      <c r="B37" s="36">
        <v>8373.5575488817285</v>
      </c>
      <c r="C37" s="9"/>
      <c r="D37" s="9"/>
    </row>
    <row r="38" spans="1:4" ht="22.5" customHeight="1" x14ac:dyDescent="0.2">
      <c r="A38" s="4" t="s">
        <v>10</v>
      </c>
      <c r="B38" s="7">
        <v>2323.3014000000003</v>
      </c>
      <c r="C38" s="9"/>
      <c r="D38" s="9"/>
    </row>
    <row r="39" spans="1:4" ht="20.25" customHeight="1" x14ac:dyDescent="0.2">
      <c r="A39" s="4" t="s">
        <v>11</v>
      </c>
      <c r="B39" s="7">
        <v>3401.2800470000002</v>
      </c>
      <c r="C39" s="9"/>
      <c r="D39" s="9"/>
    </row>
    <row r="40" spans="1:4" ht="19.5" customHeight="1" x14ac:dyDescent="0.2">
      <c r="A40" s="4" t="s">
        <v>12</v>
      </c>
      <c r="B40" s="7">
        <v>0</v>
      </c>
      <c r="C40" s="9"/>
      <c r="D40" s="9"/>
    </row>
    <row r="41" spans="1:4" ht="24" customHeight="1" x14ac:dyDescent="0.2">
      <c r="A41" s="4" t="s">
        <v>13</v>
      </c>
      <c r="B41" s="7">
        <v>0</v>
      </c>
      <c r="C41" s="9"/>
      <c r="D41" s="9"/>
    </row>
    <row r="42" spans="1:4" ht="31.5" x14ac:dyDescent="0.2">
      <c r="A42" s="4" t="s">
        <v>14</v>
      </c>
      <c r="B42" s="8">
        <v>156.90238578089037</v>
      </c>
      <c r="C42" s="9"/>
      <c r="D42" s="9"/>
    </row>
    <row r="43" spans="1:4" ht="31.5" x14ac:dyDescent="0.2">
      <c r="A43" s="4" t="s">
        <v>15</v>
      </c>
      <c r="B43" s="8">
        <v>1494.732085360356</v>
      </c>
      <c r="C43" s="9"/>
      <c r="D43" s="9"/>
    </row>
    <row r="44" spans="1:4" ht="31.5" x14ac:dyDescent="0.2">
      <c r="A44" s="4" t="s">
        <v>16</v>
      </c>
      <c r="B44" s="8">
        <v>0</v>
      </c>
      <c r="C44" s="9"/>
      <c r="D44" s="9"/>
    </row>
    <row r="45" spans="1:4" ht="31.5" x14ac:dyDescent="0.2">
      <c r="A45" s="4" t="s">
        <v>17</v>
      </c>
      <c r="B45" s="8">
        <v>997.34163074048206</v>
      </c>
      <c r="C45" s="9"/>
      <c r="D45" s="9"/>
    </row>
    <row r="46" spans="1:4" ht="18.75" customHeight="1" x14ac:dyDescent="0.2">
      <c r="A46" s="4" t="s">
        <v>18</v>
      </c>
      <c r="B46" s="8">
        <v>0</v>
      </c>
      <c r="C46" s="9"/>
      <c r="D46" s="9"/>
    </row>
    <row r="47" spans="1:4" x14ac:dyDescent="0.2">
      <c r="A47" s="33" t="s">
        <v>81</v>
      </c>
      <c r="B47" s="34">
        <v>0.16796829665099483</v>
      </c>
      <c r="C47" s="9"/>
      <c r="D47" s="9"/>
    </row>
    <row r="48" spans="1:4" x14ac:dyDescent="0.2">
      <c r="A48" s="4"/>
      <c r="B48" s="3"/>
      <c r="C48" s="9"/>
      <c r="D48" s="9"/>
    </row>
    <row r="49" spans="1:4" x14ac:dyDescent="0.2">
      <c r="A49" s="33" t="s">
        <v>125</v>
      </c>
      <c r="B49" s="35"/>
      <c r="C49" s="9"/>
      <c r="D49" s="9"/>
    </row>
    <row r="50" spans="1:4" x14ac:dyDescent="0.2">
      <c r="A50" s="4"/>
      <c r="B50" s="3"/>
      <c r="C50" s="9"/>
      <c r="D50" s="9"/>
    </row>
    <row r="51" spans="1:4" ht="31.5" x14ac:dyDescent="0.2">
      <c r="A51" s="33" t="s">
        <v>82</v>
      </c>
      <c r="B51" s="35"/>
      <c r="C51" s="9"/>
      <c r="D51" s="9"/>
    </row>
    <row r="52" spans="1:4" x14ac:dyDescent="0.2">
      <c r="A52" s="4"/>
      <c r="B52" s="8"/>
      <c r="C52" s="9"/>
      <c r="D52" s="9"/>
    </row>
    <row r="53" spans="1:4" x14ac:dyDescent="0.2">
      <c r="A53" s="33" t="s">
        <v>83</v>
      </c>
      <c r="B53" s="36">
        <v>0</v>
      </c>
      <c r="C53" s="9"/>
      <c r="D53" s="9"/>
    </row>
    <row r="54" spans="1:4" ht="31.5" x14ac:dyDescent="0.2">
      <c r="A54" s="33" t="s">
        <v>84</v>
      </c>
      <c r="B54" s="36">
        <v>0.16796829665099483</v>
      </c>
      <c r="C54" s="9"/>
      <c r="D54" s="9"/>
    </row>
    <row r="55" spans="1:4" x14ac:dyDescent="0.2">
      <c r="A55" s="4"/>
      <c r="B55" s="3"/>
      <c r="C55" s="9"/>
      <c r="D55" s="9"/>
    </row>
    <row r="56" spans="1:4" x14ac:dyDescent="0.2">
      <c r="A56" s="33" t="s">
        <v>85</v>
      </c>
      <c r="B56" s="36"/>
      <c r="C56" s="9"/>
      <c r="D56" s="9"/>
    </row>
    <row r="57" spans="1:4" x14ac:dyDescent="0.2">
      <c r="A57" s="4"/>
      <c r="B57" s="7"/>
      <c r="C57" s="9"/>
      <c r="D57" s="9"/>
    </row>
    <row r="58" spans="1:4" x14ac:dyDescent="0.2">
      <c r="A58" s="33" t="s">
        <v>91</v>
      </c>
      <c r="B58" s="36">
        <v>10462.198588881729</v>
      </c>
      <c r="C58" s="9"/>
      <c r="D58" s="9"/>
    </row>
    <row r="59" spans="1:4" x14ac:dyDescent="0.2">
      <c r="A59" s="33" t="s">
        <v>86</v>
      </c>
      <c r="B59" s="34">
        <v>0.19375200263502135</v>
      </c>
      <c r="C59" s="9"/>
      <c r="D59" s="9"/>
    </row>
    <row r="60" spans="1:4" x14ac:dyDescent="0.2">
      <c r="A60" s="4"/>
      <c r="B60" s="3"/>
      <c r="C60" s="9"/>
      <c r="D60" s="9"/>
    </row>
    <row r="61" spans="1:4" x14ac:dyDescent="0.2">
      <c r="A61" s="33" t="s">
        <v>19</v>
      </c>
      <c r="B61" s="3"/>
      <c r="C61" s="9"/>
      <c r="D61" s="9"/>
    </row>
    <row r="62" spans="1:4" ht="31.5" x14ac:dyDescent="0.2">
      <c r="A62" s="33" t="s">
        <v>123</v>
      </c>
      <c r="B62" s="36"/>
      <c r="C62" s="9"/>
      <c r="D62" s="9"/>
    </row>
    <row r="63" spans="1:4" x14ac:dyDescent="0.2">
      <c r="A63" s="33" t="s">
        <v>87</v>
      </c>
      <c r="B63" s="35">
        <v>0</v>
      </c>
      <c r="C63" s="9"/>
      <c r="D63" s="9"/>
    </row>
    <row r="64" spans="1:4" x14ac:dyDescent="0.2">
      <c r="A64" s="2"/>
      <c r="B64" s="2"/>
      <c r="C64" s="9"/>
    </row>
    <row r="67" spans="2:2" x14ac:dyDescent="0.2">
      <c r="B67" s="12"/>
    </row>
    <row r="68" spans="2:2" x14ac:dyDescent="0.2">
      <c r="B68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1D62E-E6E2-42E0-A967-2C19A37F0A1E}">
  <dimension ref="A1:E68"/>
  <sheetViews>
    <sheetView rightToLeft="1" tabSelected="1" workbookViewId="0">
      <selection activeCell="A12" sqref="A12"/>
    </sheetView>
  </sheetViews>
  <sheetFormatPr defaultColWidth="9" defaultRowHeight="15.75" x14ac:dyDescent="0.2"/>
  <cols>
    <col min="1" max="1" width="81.75" style="1" customWidth="1"/>
    <col min="2" max="2" width="46" style="1" customWidth="1"/>
    <col min="3" max="4" width="9" style="1"/>
    <col min="5" max="5" width="91.75" style="1" customWidth="1"/>
    <col min="6" max="16384" width="9" style="1"/>
  </cols>
  <sheetData>
    <row r="1" spans="1:4" x14ac:dyDescent="0.2">
      <c r="A1" s="42" t="s">
        <v>97</v>
      </c>
      <c r="B1" s="42" t="s">
        <v>98</v>
      </c>
    </row>
    <row r="2" spans="1:4" x14ac:dyDescent="0.2">
      <c r="A2" s="42" t="s">
        <v>92</v>
      </c>
      <c r="B2" s="42" t="s">
        <v>99</v>
      </c>
    </row>
    <row r="3" spans="1:4" x14ac:dyDescent="0.2">
      <c r="A3" s="42" t="s">
        <v>93</v>
      </c>
      <c r="B3" s="42" t="s">
        <v>94</v>
      </c>
    </row>
    <row r="4" spans="1:4" x14ac:dyDescent="0.2">
      <c r="A4" s="42" t="s">
        <v>95</v>
      </c>
      <c r="B4" s="46">
        <v>46022</v>
      </c>
    </row>
    <row r="5" spans="1:4" x14ac:dyDescent="0.2">
      <c r="A5" s="42" t="s">
        <v>96</v>
      </c>
      <c r="B5" s="42" t="s">
        <v>100</v>
      </c>
    </row>
    <row r="6" spans="1:4" ht="95.25" customHeight="1" x14ac:dyDescent="0.2">
      <c r="A6" s="32" t="s">
        <v>126</v>
      </c>
      <c r="B6" s="31" t="s">
        <v>0</v>
      </c>
    </row>
    <row r="7" spans="1:4" x14ac:dyDescent="0.2">
      <c r="A7" s="33" t="s">
        <v>1</v>
      </c>
      <c r="B7" s="36">
        <v>1106.07575</v>
      </c>
      <c r="D7" s="9"/>
    </row>
    <row r="8" spans="1:4" x14ac:dyDescent="0.2">
      <c r="A8" s="4" t="s">
        <v>2</v>
      </c>
      <c r="B8" s="7">
        <v>140.23252000000002</v>
      </c>
      <c r="D8" s="9"/>
    </row>
    <row r="9" spans="1:4" x14ac:dyDescent="0.2">
      <c r="A9" s="4" t="s">
        <v>3</v>
      </c>
      <c r="B9" s="7">
        <v>965.84322999999995</v>
      </c>
      <c r="D9" s="9"/>
    </row>
    <row r="10" spans="1:4" x14ac:dyDescent="0.2">
      <c r="A10" s="4"/>
      <c r="B10" s="3"/>
      <c r="D10" s="9"/>
    </row>
    <row r="11" spans="1:4" ht="31.5" x14ac:dyDescent="0.2">
      <c r="A11" s="33" t="s">
        <v>20</v>
      </c>
      <c r="B11" s="36">
        <v>7.1654799999998886</v>
      </c>
      <c r="D11" s="9"/>
    </row>
    <row r="12" spans="1:4" x14ac:dyDescent="0.2">
      <c r="A12" s="4" t="s">
        <v>4</v>
      </c>
      <c r="B12" s="7"/>
      <c r="D12" s="9"/>
    </row>
    <row r="13" spans="1:4" x14ac:dyDescent="0.2">
      <c r="A13" s="4" t="s">
        <v>5</v>
      </c>
      <c r="B13" s="7">
        <v>7.1654799999998886</v>
      </c>
      <c r="D13" s="9"/>
    </row>
    <row r="14" spans="1:4" x14ac:dyDescent="0.2">
      <c r="A14" s="4"/>
      <c r="B14" s="3"/>
      <c r="D14" s="9"/>
    </row>
    <row r="15" spans="1:4" x14ac:dyDescent="0.2">
      <c r="A15" s="33" t="s">
        <v>6</v>
      </c>
      <c r="B15" s="36">
        <v>103.19338</v>
      </c>
      <c r="D15" s="9"/>
    </row>
    <row r="16" spans="1:4" x14ac:dyDescent="0.2">
      <c r="A16" s="4" t="s">
        <v>118</v>
      </c>
      <c r="B16" s="7">
        <v>44.583380000000005</v>
      </c>
      <c r="D16" s="9"/>
    </row>
    <row r="17" spans="1:5" x14ac:dyDescent="0.2">
      <c r="A17" s="4" t="s">
        <v>7</v>
      </c>
      <c r="B17" s="7">
        <v>58.61</v>
      </c>
      <c r="D17" s="9"/>
    </row>
    <row r="18" spans="1:5" x14ac:dyDescent="0.2">
      <c r="A18" s="4"/>
      <c r="B18" s="3"/>
      <c r="D18" s="9"/>
    </row>
    <row r="19" spans="1:5" ht="16.5" thickBot="1" x14ac:dyDescent="0.25">
      <c r="A19" s="33" t="s">
        <v>8</v>
      </c>
      <c r="B19" s="29">
        <v>795.81968000000006</v>
      </c>
      <c r="D19" s="9"/>
    </row>
    <row r="20" spans="1:5" x14ac:dyDescent="0.2">
      <c r="A20" s="4"/>
      <c r="B20" s="3"/>
      <c r="D20" s="9"/>
    </row>
    <row r="21" spans="1:5" x14ac:dyDescent="0.2">
      <c r="A21" s="33" t="s">
        <v>74</v>
      </c>
      <c r="B21" s="36">
        <v>0</v>
      </c>
      <c r="D21" s="9"/>
    </row>
    <row r="22" spans="1:5" x14ac:dyDescent="0.2">
      <c r="A22" s="4"/>
      <c r="B22" s="3"/>
      <c r="D22" s="9"/>
    </row>
    <row r="23" spans="1:5" x14ac:dyDescent="0.2">
      <c r="A23" s="33" t="s">
        <v>75</v>
      </c>
      <c r="B23" s="36">
        <v>0</v>
      </c>
      <c r="D23" s="9"/>
    </row>
    <row r="24" spans="1:5" x14ac:dyDescent="0.2">
      <c r="A24" s="4"/>
      <c r="B24" s="3"/>
      <c r="D24" s="9"/>
    </row>
    <row r="25" spans="1:5" x14ac:dyDescent="0.2">
      <c r="A25" s="33" t="s">
        <v>78</v>
      </c>
      <c r="B25" s="36">
        <v>2012.2542899999999</v>
      </c>
      <c r="D25" s="9"/>
    </row>
    <row r="26" spans="1:5" x14ac:dyDescent="0.2">
      <c r="A26" s="4"/>
      <c r="B26" s="3"/>
      <c r="D26" s="9"/>
    </row>
    <row r="27" spans="1:5" x14ac:dyDescent="0.2">
      <c r="A27" s="33" t="s">
        <v>79</v>
      </c>
      <c r="B27" s="38">
        <v>5148249.3197699999</v>
      </c>
      <c r="D27" s="9"/>
    </row>
    <row r="28" spans="1:5" ht="21" customHeight="1" x14ac:dyDescent="0.2">
      <c r="A28" s="4" t="s">
        <v>129</v>
      </c>
      <c r="B28" s="11">
        <v>5525373.4986499995</v>
      </c>
      <c r="D28" s="9"/>
      <c r="E28" s="15"/>
    </row>
    <row r="29" spans="1:5" x14ac:dyDescent="0.2">
      <c r="A29" s="4" t="s">
        <v>122</v>
      </c>
      <c r="B29" s="11">
        <v>4771125.1408900004</v>
      </c>
      <c r="D29" s="9"/>
    </row>
    <row r="30" spans="1:5" x14ac:dyDescent="0.2">
      <c r="A30" s="4"/>
      <c r="B30" s="3"/>
      <c r="D30" s="9"/>
    </row>
    <row r="31" spans="1:5" x14ac:dyDescent="0.2">
      <c r="A31" s="33" t="s">
        <v>80</v>
      </c>
      <c r="B31" s="34">
        <v>3.9086185711182657E-2</v>
      </c>
      <c r="D31" s="9"/>
    </row>
    <row r="32" spans="1:5" x14ac:dyDescent="0.2">
      <c r="A32" s="4"/>
      <c r="B32" s="3"/>
      <c r="D32" s="9"/>
    </row>
    <row r="33" spans="1:5" x14ac:dyDescent="0.2">
      <c r="A33" s="16" t="s">
        <v>9</v>
      </c>
      <c r="B33" s="30"/>
      <c r="D33" s="9"/>
    </row>
    <row r="34" spans="1:5" x14ac:dyDescent="0.2">
      <c r="A34" s="14"/>
      <c r="B34" s="3"/>
      <c r="D34" s="9"/>
    </row>
    <row r="35" spans="1:5" x14ac:dyDescent="0.2">
      <c r="A35" s="33" t="s">
        <v>76</v>
      </c>
      <c r="B35" s="35">
        <v>0</v>
      </c>
      <c r="D35" s="9"/>
    </row>
    <row r="36" spans="1:5" x14ac:dyDescent="0.2">
      <c r="A36" s="4"/>
      <c r="B36" s="3"/>
      <c r="D36" s="9"/>
    </row>
    <row r="37" spans="1:5" x14ac:dyDescent="0.2">
      <c r="A37" s="33" t="s">
        <v>77</v>
      </c>
      <c r="B37" s="36">
        <v>8283.2363119367219</v>
      </c>
      <c r="D37" s="9"/>
    </row>
    <row r="38" spans="1:5" ht="22.5" customHeight="1" x14ac:dyDescent="0.2">
      <c r="A38" s="4" t="s">
        <v>10</v>
      </c>
      <c r="B38" s="7">
        <v>2311.0234000000005</v>
      </c>
      <c r="D38" s="9"/>
      <c r="E38" s="1">
        <f>5677</f>
        <v>5677</v>
      </c>
    </row>
    <row r="39" spans="1:5" ht="20.25" customHeight="1" x14ac:dyDescent="0.2">
      <c r="A39" s="4" t="s">
        <v>11</v>
      </c>
      <c r="B39" s="7">
        <v>3399.5764975000002</v>
      </c>
      <c r="C39" s="9"/>
      <c r="D39" s="9"/>
      <c r="E39" s="9">
        <f>B38+B39</f>
        <v>5710.5998975000002</v>
      </c>
    </row>
    <row r="40" spans="1:5" ht="19.5" customHeight="1" x14ac:dyDescent="0.2">
      <c r="A40" s="4" t="s">
        <v>12</v>
      </c>
      <c r="B40" s="7">
        <v>0</v>
      </c>
      <c r="D40" s="9"/>
      <c r="E40" s="9">
        <f>E39-E38</f>
        <v>33.599897500000225</v>
      </c>
    </row>
    <row r="41" spans="1:5" ht="24" customHeight="1" x14ac:dyDescent="0.2">
      <c r="A41" s="4" t="s">
        <v>13</v>
      </c>
      <c r="B41" s="7">
        <v>0</v>
      </c>
      <c r="D41" s="9"/>
    </row>
    <row r="42" spans="1:5" ht="31.5" x14ac:dyDescent="0.2">
      <c r="A42" s="4" t="s">
        <v>14</v>
      </c>
      <c r="B42" s="8">
        <v>149.99837875025912</v>
      </c>
      <c r="D42" s="9"/>
    </row>
    <row r="43" spans="1:5" ht="31.5" x14ac:dyDescent="0.2">
      <c r="A43" s="4" t="s">
        <v>15</v>
      </c>
      <c r="B43" s="8">
        <v>1442.5472192498848</v>
      </c>
      <c r="D43" s="9"/>
    </row>
    <row r="44" spans="1:5" ht="31.5" x14ac:dyDescent="0.2">
      <c r="A44" s="4" t="s">
        <v>16</v>
      </c>
      <c r="B44" s="8">
        <v>0</v>
      </c>
      <c r="D44" s="9"/>
    </row>
    <row r="45" spans="1:5" ht="31.5" x14ac:dyDescent="0.2">
      <c r="A45" s="4" t="s">
        <v>17</v>
      </c>
      <c r="B45" s="8">
        <v>980.09081643657782</v>
      </c>
      <c r="D45" s="9"/>
    </row>
    <row r="46" spans="1:5" ht="18.75" customHeight="1" x14ac:dyDescent="0.2">
      <c r="A46" s="4" t="s">
        <v>18</v>
      </c>
      <c r="B46" s="8">
        <v>0</v>
      </c>
      <c r="D46" s="9"/>
    </row>
    <row r="47" spans="1:5" x14ac:dyDescent="0.2">
      <c r="A47" s="33" t="s">
        <v>81</v>
      </c>
      <c r="B47" s="34">
        <v>0.17361180156325928</v>
      </c>
      <c r="C47" s="10"/>
      <c r="D47" s="9"/>
    </row>
    <row r="48" spans="1:5" x14ac:dyDescent="0.2">
      <c r="A48" s="4"/>
      <c r="B48" s="3"/>
      <c r="D48" s="9"/>
    </row>
    <row r="49" spans="1:4" x14ac:dyDescent="0.2">
      <c r="A49" s="33" t="s">
        <v>125</v>
      </c>
      <c r="B49" s="34">
        <v>0.25</v>
      </c>
      <c r="D49" s="9"/>
    </row>
    <row r="50" spans="1:4" x14ac:dyDescent="0.2">
      <c r="A50" s="4"/>
      <c r="B50" s="3"/>
      <c r="D50" s="9"/>
    </row>
    <row r="51" spans="1:4" ht="31.5" x14ac:dyDescent="0.2">
      <c r="A51" s="33" t="s">
        <v>82</v>
      </c>
      <c r="B51" s="35">
        <v>7.6388198436740717E-2</v>
      </c>
      <c r="D51" s="9"/>
    </row>
    <row r="52" spans="1:4" x14ac:dyDescent="0.2">
      <c r="A52" s="4"/>
      <c r="B52" s="8"/>
      <c r="D52" s="9"/>
    </row>
    <row r="53" spans="1:4" x14ac:dyDescent="0.2">
      <c r="A53" s="33" t="s">
        <v>83</v>
      </c>
      <c r="B53" s="36">
        <v>0</v>
      </c>
      <c r="D53" s="9"/>
    </row>
    <row r="54" spans="1:4" ht="31.5" x14ac:dyDescent="0.2">
      <c r="A54" s="33" t="s">
        <v>84</v>
      </c>
      <c r="B54" s="35">
        <v>0.17361180156325928</v>
      </c>
      <c r="D54" s="9"/>
    </row>
    <row r="55" spans="1:4" x14ac:dyDescent="0.2">
      <c r="A55" s="4"/>
      <c r="B55" s="3"/>
      <c r="D55" s="9"/>
    </row>
    <row r="56" spans="1:4" x14ac:dyDescent="0.2">
      <c r="A56" s="33" t="s">
        <v>85</v>
      </c>
      <c r="B56" s="36"/>
      <c r="D56" s="9"/>
    </row>
    <row r="57" spans="1:4" x14ac:dyDescent="0.2">
      <c r="A57" s="4"/>
      <c r="B57" s="7"/>
      <c r="D57" s="9"/>
    </row>
    <row r="58" spans="1:4" x14ac:dyDescent="0.2">
      <c r="A58" s="33" t="s">
        <v>91</v>
      </c>
      <c r="B58" s="36">
        <v>10295.490601936723</v>
      </c>
      <c r="D58" s="9"/>
    </row>
    <row r="59" spans="1:4" x14ac:dyDescent="0.2">
      <c r="A59" s="33" t="s">
        <v>86</v>
      </c>
      <c r="B59" s="37">
        <v>0.19998041979825246</v>
      </c>
      <c r="C59" s="10"/>
      <c r="D59" s="9"/>
    </row>
    <row r="60" spans="1:4" x14ac:dyDescent="0.2">
      <c r="A60" s="4"/>
      <c r="B60" s="3"/>
    </row>
    <row r="61" spans="1:4" x14ac:dyDescent="0.2">
      <c r="A61" s="33" t="s">
        <v>19</v>
      </c>
      <c r="B61" s="3"/>
    </row>
    <row r="62" spans="1:4" ht="31.5" x14ac:dyDescent="0.2">
      <c r="A62" s="33" t="s">
        <v>123</v>
      </c>
      <c r="B62" s="35">
        <v>0.23</v>
      </c>
    </row>
    <row r="63" spans="1:4" x14ac:dyDescent="0.2">
      <c r="A63" s="33" t="s">
        <v>87</v>
      </c>
      <c r="B63" s="35">
        <v>0.26908618571118265</v>
      </c>
    </row>
    <row r="64" spans="1:4" x14ac:dyDescent="0.2">
      <c r="A64" s="2"/>
      <c r="B64" s="2"/>
    </row>
    <row r="67" spans="2:2" x14ac:dyDescent="0.2">
      <c r="B67" s="12"/>
    </row>
    <row r="68" spans="2:2" x14ac:dyDescent="0.2">
      <c r="B68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4B9E8-E53E-4A7E-AFA6-9C5C77BF29A8}">
  <dimension ref="A1:B78"/>
  <sheetViews>
    <sheetView rightToLeft="1" workbookViewId="0">
      <selection activeCell="F17" sqref="F17"/>
    </sheetView>
  </sheetViews>
  <sheetFormatPr defaultColWidth="9" defaultRowHeight="15.75" x14ac:dyDescent="0.25"/>
  <cols>
    <col min="1" max="1" width="51.75" style="5" customWidth="1"/>
    <col min="2" max="2" width="54.875" style="5" customWidth="1"/>
    <col min="3" max="16384" width="9" style="5"/>
  </cols>
  <sheetData>
    <row r="1" spans="1:2" x14ac:dyDescent="0.25">
      <c r="A1" s="42" t="s">
        <v>116</v>
      </c>
      <c r="B1" s="42"/>
    </row>
    <row r="2" spans="1:2" x14ac:dyDescent="0.25">
      <c r="A2" s="42"/>
      <c r="B2" s="42"/>
    </row>
    <row r="3" spans="1:2" x14ac:dyDescent="0.25">
      <c r="A3" s="42" t="s">
        <v>93</v>
      </c>
      <c r="B3" s="42" t="s">
        <v>94</v>
      </c>
    </row>
    <row r="4" spans="1:2" x14ac:dyDescent="0.25">
      <c r="A4" s="42" t="s">
        <v>95</v>
      </c>
      <c r="B4" s="46">
        <v>46022</v>
      </c>
    </row>
    <row r="5" spans="1:2" x14ac:dyDescent="0.25">
      <c r="A5" s="42" t="s">
        <v>96</v>
      </c>
      <c r="B5" s="42" t="s">
        <v>100</v>
      </c>
    </row>
    <row r="6" spans="1:2" ht="51.75" customHeight="1" x14ac:dyDescent="0.25">
      <c r="A6" s="28" t="s">
        <v>127</v>
      </c>
      <c r="B6" s="45" t="s">
        <v>0</v>
      </c>
    </row>
    <row r="7" spans="1:2" ht="31.5" x14ac:dyDescent="0.25">
      <c r="A7" s="16" t="s">
        <v>21</v>
      </c>
      <c r="B7" s="24"/>
    </row>
    <row r="8" spans="1:2" x14ac:dyDescent="0.25">
      <c r="A8" s="16" t="s">
        <v>22</v>
      </c>
      <c r="B8" s="24"/>
    </row>
    <row r="9" spans="1:2" x14ac:dyDescent="0.25">
      <c r="A9" s="4" t="s">
        <v>101</v>
      </c>
      <c r="B9" s="39">
        <v>143.82443000000001</v>
      </c>
    </row>
    <row r="10" spans="1:2" x14ac:dyDescent="0.25">
      <c r="A10" s="16" t="s">
        <v>73</v>
      </c>
      <c r="B10" s="25"/>
    </row>
    <row r="11" spans="1:2" ht="15" customHeight="1" x14ac:dyDescent="0.25">
      <c r="A11" s="4" t="s">
        <v>130</v>
      </c>
      <c r="B11" s="39">
        <v>41.781480000000002</v>
      </c>
    </row>
    <row r="12" spans="1:2" ht="14.25" customHeight="1" x14ac:dyDescent="0.25">
      <c r="A12" s="4" t="s">
        <v>131</v>
      </c>
      <c r="B12" s="39">
        <v>38.593109999999996</v>
      </c>
    </row>
    <row r="13" spans="1:2" ht="14.25" customHeight="1" x14ac:dyDescent="0.25">
      <c r="A13" s="4" t="s">
        <v>102</v>
      </c>
      <c r="B13" s="39">
        <v>123.36746000000001</v>
      </c>
    </row>
    <row r="14" spans="1:2" ht="14.25" customHeight="1" x14ac:dyDescent="0.25">
      <c r="A14" s="4" t="s">
        <v>132</v>
      </c>
      <c r="B14" s="39">
        <v>27.887630000000001</v>
      </c>
    </row>
    <row r="15" spans="1:2" ht="14.25" customHeight="1" x14ac:dyDescent="0.25">
      <c r="A15" s="4" t="s">
        <v>133</v>
      </c>
      <c r="B15" s="39">
        <v>88.903120000000015</v>
      </c>
    </row>
    <row r="16" spans="1:2" ht="14.25" customHeight="1" x14ac:dyDescent="0.25">
      <c r="A16" s="4" t="s">
        <v>112</v>
      </c>
      <c r="B16" s="39">
        <v>385.83578</v>
      </c>
    </row>
    <row r="17" spans="1:2" ht="14.25" customHeight="1" x14ac:dyDescent="0.25">
      <c r="A17" s="4" t="s">
        <v>134</v>
      </c>
      <c r="B17" s="39">
        <v>33.380290000000002</v>
      </c>
    </row>
    <row r="18" spans="1:2" ht="14.25" customHeight="1" x14ac:dyDescent="0.25">
      <c r="A18" s="4" t="s">
        <v>135</v>
      </c>
      <c r="B18" s="39">
        <v>85.326909999999998</v>
      </c>
    </row>
    <row r="19" spans="1:2" ht="14.25" customHeight="1" x14ac:dyDescent="0.25">
      <c r="A19" s="4" t="s">
        <v>136</v>
      </c>
      <c r="B19" s="39">
        <v>23.01024</v>
      </c>
    </row>
    <row r="20" spans="1:2" ht="14.25" customHeight="1" x14ac:dyDescent="0.25">
      <c r="A20" s="4" t="s">
        <v>137</v>
      </c>
      <c r="B20" s="39">
        <v>95.756370000000004</v>
      </c>
    </row>
    <row r="21" spans="1:2" ht="14.25" customHeight="1" x14ac:dyDescent="0.25">
      <c r="A21" s="4" t="s">
        <v>138</v>
      </c>
      <c r="B21" s="39">
        <v>76.72487000000001</v>
      </c>
    </row>
    <row r="22" spans="1:2" ht="14.25" customHeight="1" x14ac:dyDescent="0.25">
      <c r="A22" s="4" t="s">
        <v>139</v>
      </c>
      <c r="B22" s="39">
        <v>0.12684999999999999</v>
      </c>
    </row>
    <row r="23" spans="1:2" x14ac:dyDescent="0.25">
      <c r="A23" s="16" t="s">
        <v>24</v>
      </c>
      <c r="B23" s="22">
        <v>1164.51854</v>
      </c>
    </row>
    <row r="24" spans="1:2" x14ac:dyDescent="0.25">
      <c r="A24" s="40"/>
      <c r="B24" s="23"/>
    </row>
    <row r="25" spans="1:2" x14ac:dyDescent="0.25">
      <c r="A25" s="16" t="s">
        <v>25</v>
      </c>
      <c r="B25" s="24"/>
    </row>
    <row r="26" spans="1:2" x14ac:dyDescent="0.25">
      <c r="A26" s="16" t="s">
        <v>22</v>
      </c>
      <c r="B26" s="24"/>
    </row>
    <row r="27" spans="1:2" x14ac:dyDescent="0.25">
      <c r="A27" s="4" t="s">
        <v>41</v>
      </c>
      <c r="B27" s="21"/>
    </row>
    <row r="28" spans="1:2" x14ac:dyDescent="0.25">
      <c r="A28" s="4" t="s">
        <v>42</v>
      </c>
      <c r="B28" s="20"/>
    </row>
    <row r="29" spans="1:2" x14ac:dyDescent="0.25">
      <c r="A29" s="4" t="s">
        <v>40</v>
      </c>
      <c r="B29" s="23"/>
    </row>
    <row r="30" spans="1:2" x14ac:dyDescent="0.25">
      <c r="A30" s="4" t="s">
        <v>43</v>
      </c>
      <c r="B30" s="23"/>
    </row>
    <row r="31" spans="1:2" x14ac:dyDescent="0.25">
      <c r="A31" s="16" t="s">
        <v>23</v>
      </c>
      <c r="B31" s="24"/>
    </row>
    <row r="32" spans="1:2" x14ac:dyDescent="0.25">
      <c r="A32" s="4" t="s">
        <v>117</v>
      </c>
      <c r="B32" s="39">
        <v>7.95839999999989</v>
      </c>
    </row>
    <row r="33" spans="1:2" x14ac:dyDescent="0.25">
      <c r="A33" s="4" t="s">
        <v>41</v>
      </c>
      <c r="B33" s="20"/>
    </row>
    <row r="34" spans="1:2" ht="15.75" customHeight="1" x14ac:dyDescent="0.25">
      <c r="A34" s="4" t="s">
        <v>42</v>
      </c>
      <c r="B34" s="20"/>
    </row>
    <row r="35" spans="1:2" x14ac:dyDescent="0.25">
      <c r="A35" s="4" t="s">
        <v>40</v>
      </c>
      <c r="B35" s="23"/>
    </row>
    <row r="36" spans="1:2" x14ac:dyDescent="0.25">
      <c r="A36" s="4" t="s">
        <v>43</v>
      </c>
      <c r="B36" s="23"/>
    </row>
    <row r="37" spans="1:2" x14ac:dyDescent="0.25">
      <c r="A37" s="16" t="s">
        <v>26</v>
      </c>
      <c r="B37" s="25">
        <v>7.95839999999989</v>
      </c>
    </row>
    <row r="38" spans="1:2" x14ac:dyDescent="0.25">
      <c r="A38" s="4"/>
      <c r="B38" s="23"/>
    </row>
    <row r="39" spans="1:2" ht="31.5" x14ac:dyDescent="0.25">
      <c r="A39" s="16" t="s">
        <v>27</v>
      </c>
      <c r="B39" s="24"/>
    </row>
    <row r="40" spans="1:2" x14ac:dyDescent="0.25">
      <c r="A40" s="4" t="s">
        <v>44</v>
      </c>
      <c r="B40" s="23">
        <v>0</v>
      </c>
    </row>
    <row r="41" spans="1:2" x14ac:dyDescent="0.25">
      <c r="A41" s="4" t="s">
        <v>45</v>
      </c>
      <c r="B41" s="20">
        <v>0</v>
      </c>
    </row>
    <row r="42" spans="1:2" x14ac:dyDescent="0.25">
      <c r="A42" s="4" t="s">
        <v>40</v>
      </c>
      <c r="B42" s="41">
        <v>44.934720000000006</v>
      </c>
    </row>
    <row r="43" spans="1:2" x14ac:dyDescent="0.25">
      <c r="A43" s="4" t="s">
        <v>43</v>
      </c>
      <c r="B43" s="20">
        <v>0</v>
      </c>
    </row>
    <row r="44" spans="1:2" ht="31.5" x14ac:dyDescent="0.25">
      <c r="A44" s="16" t="s">
        <v>28</v>
      </c>
      <c r="B44" s="22">
        <v>44.934720000000006</v>
      </c>
    </row>
    <row r="45" spans="1:2" x14ac:dyDescent="0.25">
      <c r="A45" s="14"/>
      <c r="B45" s="23"/>
    </row>
    <row r="46" spans="1:2" x14ac:dyDescent="0.25">
      <c r="A46" s="16" t="s">
        <v>29</v>
      </c>
      <c r="B46" s="22"/>
    </row>
    <row r="47" spans="1:2" x14ac:dyDescent="0.25">
      <c r="A47" s="4" t="s">
        <v>44</v>
      </c>
      <c r="B47" s="41">
        <v>0</v>
      </c>
    </row>
    <row r="48" spans="1:2" x14ac:dyDescent="0.25">
      <c r="A48" s="4" t="s">
        <v>45</v>
      </c>
      <c r="B48" s="41">
        <v>0</v>
      </c>
    </row>
    <row r="49" spans="1:2" x14ac:dyDescent="0.25">
      <c r="A49" s="4" t="s">
        <v>40</v>
      </c>
      <c r="B49" s="41">
        <v>58.61</v>
      </c>
    </row>
    <row r="50" spans="1:2" x14ac:dyDescent="0.25">
      <c r="A50" s="4" t="s">
        <v>43</v>
      </c>
      <c r="B50" s="41">
        <v>0</v>
      </c>
    </row>
    <row r="51" spans="1:2" ht="15" customHeight="1" x14ac:dyDescent="0.25">
      <c r="A51" s="18"/>
      <c r="B51" s="20"/>
    </row>
    <row r="52" spans="1:2" x14ac:dyDescent="0.25">
      <c r="A52" s="16" t="s">
        <v>30</v>
      </c>
      <c r="B52" s="22">
        <v>58.61</v>
      </c>
    </row>
    <row r="53" spans="1:2" x14ac:dyDescent="0.25">
      <c r="A53" s="4"/>
      <c r="B53" s="23"/>
    </row>
    <row r="54" spans="1:2" x14ac:dyDescent="0.25">
      <c r="A54" s="16" t="s">
        <v>31</v>
      </c>
      <c r="B54" s="24"/>
    </row>
    <row r="55" spans="1:2" x14ac:dyDescent="0.25">
      <c r="A55" s="4" t="s">
        <v>46</v>
      </c>
      <c r="B55" s="23"/>
    </row>
    <row r="56" spans="1:2" x14ac:dyDescent="0.25">
      <c r="A56" s="4" t="s">
        <v>47</v>
      </c>
      <c r="B56" s="23"/>
    </row>
    <row r="57" spans="1:2" x14ac:dyDescent="0.25">
      <c r="A57" s="4" t="s">
        <v>40</v>
      </c>
      <c r="B57" s="21">
        <v>812.61938000000009</v>
      </c>
    </row>
    <row r="58" spans="1:2" x14ac:dyDescent="0.25">
      <c r="A58" s="16" t="s">
        <v>32</v>
      </c>
      <c r="B58" s="22">
        <v>812.61938000000009</v>
      </c>
    </row>
    <row r="59" spans="1:2" x14ac:dyDescent="0.25">
      <c r="A59" s="14"/>
      <c r="B59" s="23"/>
    </row>
    <row r="60" spans="1:2" x14ac:dyDescent="0.25">
      <c r="A60" s="16" t="s">
        <v>33</v>
      </c>
      <c r="B60" s="24"/>
    </row>
    <row r="61" spans="1:2" x14ac:dyDescent="0.25">
      <c r="A61" s="4" t="s">
        <v>48</v>
      </c>
      <c r="B61" s="23">
        <v>0</v>
      </c>
    </row>
    <row r="62" spans="1:2" x14ac:dyDescent="0.25">
      <c r="A62" s="4" t="s">
        <v>49</v>
      </c>
      <c r="B62" s="23">
        <v>0</v>
      </c>
    </row>
    <row r="63" spans="1:2" x14ac:dyDescent="0.25">
      <c r="A63" s="4" t="s">
        <v>40</v>
      </c>
      <c r="B63" s="23"/>
    </row>
    <row r="64" spans="1:2" x14ac:dyDescent="0.25">
      <c r="A64" s="16" t="s">
        <v>34</v>
      </c>
      <c r="B64" s="24">
        <v>0</v>
      </c>
    </row>
    <row r="65" spans="1:2" x14ac:dyDescent="0.25">
      <c r="A65" s="14"/>
      <c r="B65" s="23"/>
    </row>
    <row r="66" spans="1:2" x14ac:dyDescent="0.25">
      <c r="A66" s="16" t="s">
        <v>35</v>
      </c>
      <c r="B66" s="24">
        <v>0</v>
      </c>
    </row>
    <row r="67" spans="1:2" x14ac:dyDescent="0.25">
      <c r="A67" s="4" t="s">
        <v>44</v>
      </c>
      <c r="B67" s="23">
        <v>0</v>
      </c>
    </row>
    <row r="68" spans="1:2" x14ac:dyDescent="0.25">
      <c r="A68" s="4" t="s">
        <v>45</v>
      </c>
      <c r="B68" s="23">
        <v>0</v>
      </c>
    </row>
    <row r="69" spans="1:2" x14ac:dyDescent="0.25">
      <c r="A69" s="4" t="s">
        <v>40</v>
      </c>
      <c r="B69" s="23">
        <v>0</v>
      </c>
    </row>
    <row r="70" spans="1:2" x14ac:dyDescent="0.25">
      <c r="A70" s="16" t="s">
        <v>36</v>
      </c>
      <c r="B70" s="24">
        <v>0</v>
      </c>
    </row>
    <row r="71" spans="1:2" x14ac:dyDescent="0.25">
      <c r="A71" s="4"/>
      <c r="B71" s="23"/>
    </row>
    <row r="72" spans="1:2" x14ac:dyDescent="0.25">
      <c r="A72" s="16" t="s">
        <v>37</v>
      </c>
      <c r="B72" s="24">
        <v>0</v>
      </c>
    </row>
    <row r="73" spans="1:2" x14ac:dyDescent="0.25">
      <c r="A73" s="4" t="s">
        <v>44</v>
      </c>
      <c r="B73" s="23">
        <v>0</v>
      </c>
    </row>
    <row r="74" spans="1:2" x14ac:dyDescent="0.25">
      <c r="A74" s="4" t="s">
        <v>45</v>
      </c>
      <c r="B74" s="23">
        <v>0</v>
      </c>
    </row>
    <row r="75" spans="1:2" x14ac:dyDescent="0.25">
      <c r="A75" s="4" t="s">
        <v>40</v>
      </c>
      <c r="B75" s="23">
        <v>0</v>
      </c>
    </row>
    <row r="76" spans="1:2" x14ac:dyDescent="0.25">
      <c r="A76" s="16" t="s">
        <v>38</v>
      </c>
      <c r="B76" s="24">
        <v>0</v>
      </c>
    </row>
    <row r="77" spans="1:2" x14ac:dyDescent="0.25">
      <c r="A77" s="4"/>
      <c r="B77" s="23"/>
    </row>
    <row r="78" spans="1:2" x14ac:dyDescent="0.25">
      <c r="A78" s="16" t="s">
        <v>72</v>
      </c>
      <c r="B78" s="22">
        <v>2088.64104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79A62-9DD2-4E8A-BAF1-8E32D5B98D87}">
  <dimension ref="A1:B137"/>
  <sheetViews>
    <sheetView rightToLeft="1" zoomScaleNormal="100" workbookViewId="0">
      <selection activeCell="C1" sqref="C1:Z1048576"/>
    </sheetView>
  </sheetViews>
  <sheetFormatPr defaultColWidth="9" defaultRowHeight="15.75" x14ac:dyDescent="0.2"/>
  <cols>
    <col min="1" max="1" width="57.125" style="6" customWidth="1"/>
    <col min="2" max="2" width="45.125" style="6" customWidth="1"/>
    <col min="3" max="16384" width="9" style="6"/>
  </cols>
  <sheetData>
    <row r="1" spans="1:2" x14ac:dyDescent="0.2">
      <c r="A1" s="42" t="s">
        <v>116</v>
      </c>
      <c r="B1" s="42"/>
    </row>
    <row r="2" spans="1:2" x14ac:dyDescent="0.2">
      <c r="A2" s="42"/>
      <c r="B2" s="42"/>
    </row>
    <row r="3" spans="1:2" x14ac:dyDescent="0.2">
      <c r="A3" s="42" t="s">
        <v>93</v>
      </c>
      <c r="B3" s="42" t="s">
        <v>94</v>
      </c>
    </row>
    <row r="4" spans="1:2" x14ac:dyDescent="0.2">
      <c r="A4" s="42" t="s">
        <v>95</v>
      </c>
      <c r="B4" s="46">
        <v>46022</v>
      </c>
    </row>
    <row r="5" spans="1:2" x14ac:dyDescent="0.2">
      <c r="A5" s="42" t="s">
        <v>96</v>
      </c>
      <c r="B5" s="42" t="s">
        <v>100</v>
      </c>
    </row>
    <row r="6" spans="1:2" ht="88.5" customHeight="1" x14ac:dyDescent="0.2">
      <c r="A6" s="28" t="s">
        <v>128</v>
      </c>
      <c r="B6" s="28" t="s">
        <v>50</v>
      </c>
    </row>
    <row r="7" spans="1:2" ht="27" customHeight="1" x14ac:dyDescent="0.2">
      <c r="A7" s="16" t="s">
        <v>51</v>
      </c>
      <c r="B7" s="17"/>
    </row>
    <row r="8" spans="1:2" ht="15.75" customHeight="1" x14ac:dyDescent="0.2">
      <c r="A8" s="4" t="s">
        <v>140</v>
      </c>
      <c r="B8" s="41">
        <v>83.490161999999998</v>
      </c>
    </row>
    <row r="9" spans="1:2" ht="15.75" customHeight="1" x14ac:dyDescent="0.2">
      <c r="A9" s="4" t="s">
        <v>141</v>
      </c>
      <c r="B9" s="41">
        <v>180</v>
      </c>
    </row>
    <row r="10" spans="1:2" ht="15.75" customHeight="1" x14ac:dyDescent="0.2">
      <c r="A10" s="4" t="s">
        <v>142</v>
      </c>
      <c r="B10" s="41">
        <v>212.424238</v>
      </c>
    </row>
    <row r="11" spans="1:2" ht="15.75" customHeight="1" x14ac:dyDescent="0.2">
      <c r="A11" s="4" t="s">
        <v>143</v>
      </c>
      <c r="B11" s="41">
        <v>10.084012000000001</v>
      </c>
    </row>
    <row r="12" spans="1:2" ht="15.75" customHeight="1" x14ac:dyDescent="0.2">
      <c r="A12" s="4" t="s">
        <v>124</v>
      </c>
      <c r="B12" s="41">
        <v>240.17542399999999</v>
      </c>
    </row>
    <row r="13" spans="1:2" ht="15.75" customHeight="1" x14ac:dyDescent="0.2">
      <c r="A13" s="4" t="s">
        <v>144</v>
      </c>
      <c r="B13" s="41">
        <v>50.748551999999997</v>
      </c>
    </row>
    <row r="14" spans="1:2" ht="15.75" customHeight="1" x14ac:dyDescent="0.2">
      <c r="A14" s="4" t="s">
        <v>145</v>
      </c>
      <c r="B14" s="41">
        <v>119.55198799999999</v>
      </c>
    </row>
    <row r="15" spans="1:2" ht="15.75" customHeight="1" x14ac:dyDescent="0.2">
      <c r="A15" s="4" t="s">
        <v>146</v>
      </c>
      <c r="B15" s="41">
        <v>24.18825</v>
      </c>
    </row>
    <row r="16" spans="1:2" ht="15.75" customHeight="1" x14ac:dyDescent="0.2">
      <c r="A16" s="4" t="s">
        <v>147</v>
      </c>
      <c r="B16" s="41">
        <v>11.685459999999999</v>
      </c>
    </row>
    <row r="17" spans="1:2" ht="15.75" customHeight="1" x14ac:dyDescent="0.2">
      <c r="A17" s="4" t="s">
        <v>148</v>
      </c>
      <c r="B17" s="41">
        <v>198.238314</v>
      </c>
    </row>
    <row r="18" spans="1:2" ht="15.75" customHeight="1" x14ac:dyDescent="0.2">
      <c r="A18" s="4" t="s">
        <v>149</v>
      </c>
      <c r="B18" s="41">
        <v>66.894999999999996</v>
      </c>
    </row>
    <row r="19" spans="1:2" ht="15.75" customHeight="1" x14ac:dyDescent="0.2">
      <c r="A19" s="4" t="s">
        <v>110</v>
      </c>
      <c r="B19" s="41">
        <v>232.37100000000001</v>
      </c>
    </row>
    <row r="20" spans="1:2" ht="15.75" customHeight="1" x14ac:dyDescent="0.2">
      <c r="A20" s="4" t="s">
        <v>150</v>
      </c>
      <c r="B20" s="41">
        <v>0</v>
      </c>
    </row>
    <row r="21" spans="1:2" ht="15.75" customHeight="1" x14ac:dyDescent="0.2">
      <c r="A21" s="4" t="s">
        <v>151</v>
      </c>
      <c r="B21" s="41">
        <v>129.15</v>
      </c>
    </row>
    <row r="22" spans="1:2" ht="15.75" customHeight="1" x14ac:dyDescent="0.2">
      <c r="A22" s="4" t="s">
        <v>152</v>
      </c>
      <c r="B22" s="41">
        <v>102.505</v>
      </c>
    </row>
    <row r="23" spans="1:2" ht="15.75" customHeight="1" x14ac:dyDescent="0.2">
      <c r="A23" s="4" t="s">
        <v>152</v>
      </c>
      <c r="B23" s="41">
        <v>103.18600000000001</v>
      </c>
    </row>
    <row r="24" spans="1:2" ht="15.75" customHeight="1" x14ac:dyDescent="0.2">
      <c r="A24" s="4" t="s">
        <v>152</v>
      </c>
      <c r="B24" s="41">
        <v>149.88899999999998</v>
      </c>
    </row>
    <row r="25" spans="1:2" ht="15.75" customHeight="1" x14ac:dyDescent="0.2">
      <c r="A25" s="4" t="s">
        <v>153</v>
      </c>
      <c r="B25" s="41">
        <v>129.768</v>
      </c>
    </row>
    <row r="26" spans="1:2" ht="15.75" customHeight="1" x14ac:dyDescent="0.2">
      <c r="A26" s="4" t="s">
        <v>153</v>
      </c>
      <c r="B26" s="41">
        <v>129.91999999999999</v>
      </c>
    </row>
    <row r="27" spans="1:2" ht="15.75" customHeight="1" x14ac:dyDescent="0.2">
      <c r="A27" s="4" t="s">
        <v>154</v>
      </c>
      <c r="B27" s="41">
        <v>149.03100000000001</v>
      </c>
    </row>
    <row r="28" spans="1:2" ht="25.5" customHeight="1" x14ac:dyDescent="0.2">
      <c r="A28" s="16" t="s">
        <v>52</v>
      </c>
      <c r="B28" s="22">
        <v>2323.3014000000003</v>
      </c>
    </row>
    <row r="29" spans="1:2" ht="13.5" customHeight="1" x14ac:dyDescent="0.2">
      <c r="A29" s="14"/>
      <c r="B29" s="21"/>
    </row>
    <row r="30" spans="1:2" ht="24" customHeight="1" x14ac:dyDescent="0.2">
      <c r="A30" s="16" t="s">
        <v>53</v>
      </c>
      <c r="B30" s="22"/>
    </row>
    <row r="31" spans="1:2" ht="15.75" customHeight="1" x14ac:dyDescent="0.2">
      <c r="A31" s="4" t="s">
        <v>155</v>
      </c>
      <c r="B31" s="41">
        <v>52.556751999999996</v>
      </c>
    </row>
    <row r="32" spans="1:2" ht="15.75" customHeight="1" x14ac:dyDescent="0.2">
      <c r="A32" s="4" t="s">
        <v>156</v>
      </c>
      <c r="B32" s="41">
        <v>83.351979999999998</v>
      </c>
    </row>
    <row r="33" spans="1:2" ht="15.75" customHeight="1" x14ac:dyDescent="0.2">
      <c r="A33" s="4" t="s">
        <v>157</v>
      </c>
      <c r="B33" s="41">
        <v>43.185241299999994</v>
      </c>
    </row>
    <row r="34" spans="1:2" ht="15.75" customHeight="1" x14ac:dyDescent="0.2">
      <c r="A34" s="4" t="s">
        <v>158</v>
      </c>
      <c r="B34" s="41">
        <v>50.933913999999987</v>
      </c>
    </row>
    <row r="35" spans="1:2" ht="15.75" customHeight="1" x14ac:dyDescent="0.2">
      <c r="A35" s="4" t="s">
        <v>159</v>
      </c>
      <c r="B35" s="41">
        <v>74.461759999999998</v>
      </c>
    </row>
    <row r="36" spans="1:2" ht="15.75" customHeight="1" x14ac:dyDescent="0.2">
      <c r="A36" s="4" t="s">
        <v>160</v>
      </c>
      <c r="B36" s="41">
        <v>250.66292079999999</v>
      </c>
    </row>
    <row r="37" spans="1:2" ht="15.75" customHeight="1" x14ac:dyDescent="0.2">
      <c r="A37" s="4" t="s">
        <v>161</v>
      </c>
      <c r="B37" s="41">
        <v>180.17998399999999</v>
      </c>
    </row>
    <row r="38" spans="1:2" ht="15.75" customHeight="1" x14ac:dyDescent="0.2">
      <c r="A38" s="4" t="s">
        <v>111</v>
      </c>
      <c r="B38" s="41">
        <v>407.37991</v>
      </c>
    </row>
    <row r="39" spans="1:2" ht="15.75" customHeight="1" x14ac:dyDescent="0.2">
      <c r="A39" s="4" t="s">
        <v>162</v>
      </c>
      <c r="B39" s="41">
        <v>316.07821000000001</v>
      </c>
    </row>
    <row r="40" spans="1:2" ht="15.75" customHeight="1" x14ac:dyDescent="0.2">
      <c r="A40" s="4" t="s">
        <v>163</v>
      </c>
      <c r="B40" s="41">
        <v>40.754924000000003</v>
      </c>
    </row>
    <row r="41" spans="1:2" ht="15.75" customHeight="1" x14ac:dyDescent="0.2">
      <c r="A41" s="4" t="s">
        <v>164</v>
      </c>
      <c r="B41" s="41">
        <v>106.35020399999999</v>
      </c>
    </row>
    <row r="42" spans="1:2" ht="15.75" customHeight="1" x14ac:dyDescent="0.2">
      <c r="A42" s="4" t="s">
        <v>165</v>
      </c>
      <c r="B42" s="41">
        <v>124.45504799999999</v>
      </c>
    </row>
    <row r="43" spans="1:2" ht="15.75" customHeight="1" x14ac:dyDescent="0.2">
      <c r="A43" s="4" t="s">
        <v>166</v>
      </c>
      <c r="B43" s="41">
        <v>22.980957999999998</v>
      </c>
    </row>
    <row r="44" spans="1:2" ht="15.75" customHeight="1" x14ac:dyDescent="0.2">
      <c r="A44" s="4" t="s">
        <v>167</v>
      </c>
      <c r="B44" s="41">
        <v>92.612102000000007</v>
      </c>
    </row>
    <row r="45" spans="1:2" ht="15.75" customHeight="1" x14ac:dyDescent="0.2">
      <c r="A45" s="4" t="s">
        <v>168</v>
      </c>
      <c r="B45" s="41">
        <v>103.73357999999999</v>
      </c>
    </row>
    <row r="46" spans="1:2" ht="15.75" customHeight="1" x14ac:dyDescent="0.2">
      <c r="A46" s="4" t="s">
        <v>169</v>
      </c>
      <c r="B46" s="41">
        <v>128.97550400000003</v>
      </c>
    </row>
    <row r="47" spans="1:2" ht="15.75" customHeight="1" x14ac:dyDescent="0.2">
      <c r="A47" s="4" t="s">
        <v>170</v>
      </c>
      <c r="B47" s="41">
        <v>215.420457</v>
      </c>
    </row>
    <row r="48" spans="1:2" ht="15.75" customHeight="1" x14ac:dyDescent="0.2">
      <c r="A48" s="4" t="s">
        <v>171</v>
      </c>
      <c r="B48" s="41">
        <v>137.4862</v>
      </c>
    </row>
    <row r="49" spans="1:2" ht="15.75" customHeight="1" x14ac:dyDescent="0.2">
      <c r="A49" s="4" t="s">
        <v>172</v>
      </c>
      <c r="B49" s="41">
        <v>27.219506400000004</v>
      </c>
    </row>
    <row r="50" spans="1:2" ht="15.75" customHeight="1" x14ac:dyDescent="0.2">
      <c r="A50" s="4" t="s">
        <v>173</v>
      </c>
      <c r="B50" s="41">
        <v>23.733553999999998</v>
      </c>
    </row>
    <row r="51" spans="1:2" ht="15.75" customHeight="1" x14ac:dyDescent="0.2">
      <c r="A51" s="4" t="s">
        <v>174</v>
      </c>
      <c r="B51" s="41">
        <v>63.770165999999996</v>
      </c>
    </row>
    <row r="52" spans="1:2" ht="15.75" customHeight="1" x14ac:dyDescent="0.2">
      <c r="A52" s="4" t="s">
        <v>175</v>
      </c>
      <c r="B52" s="41">
        <v>36.698961599999997</v>
      </c>
    </row>
    <row r="53" spans="1:2" ht="15.75" customHeight="1" x14ac:dyDescent="0.2">
      <c r="A53" s="4" t="s">
        <v>176</v>
      </c>
      <c r="B53" s="41">
        <v>83.791987199999994</v>
      </c>
    </row>
    <row r="54" spans="1:2" ht="15.75" customHeight="1" x14ac:dyDescent="0.2">
      <c r="A54" s="4" t="s">
        <v>177</v>
      </c>
      <c r="B54" s="41">
        <v>144.82186999999999</v>
      </c>
    </row>
    <row r="55" spans="1:2" ht="15.75" customHeight="1" x14ac:dyDescent="0.2">
      <c r="A55" s="4" t="s">
        <v>178</v>
      </c>
      <c r="B55" s="41">
        <v>85.338034799999988</v>
      </c>
    </row>
    <row r="56" spans="1:2" ht="15.75" customHeight="1" x14ac:dyDescent="0.2">
      <c r="A56" s="4" t="s">
        <v>179</v>
      </c>
      <c r="B56" s="41">
        <v>19.775252000000002</v>
      </c>
    </row>
    <row r="57" spans="1:2" ht="15.75" customHeight="1" x14ac:dyDescent="0.2">
      <c r="A57" s="4" t="s">
        <v>180</v>
      </c>
      <c r="B57" s="41">
        <v>65.285076000000004</v>
      </c>
    </row>
    <row r="58" spans="1:2" ht="15.75" customHeight="1" x14ac:dyDescent="0.2">
      <c r="A58" s="4" t="s">
        <v>181</v>
      </c>
      <c r="B58" s="41">
        <v>27.2680051</v>
      </c>
    </row>
    <row r="59" spans="1:2" ht="15.75" customHeight="1" x14ac:dyDescent="0.2">
      <c r="A59" s="4" t="s">
        <v>182</v>
      </c>
      <c r="B59" s="41">
        <v>112.210632</v>
      </c>
    </row>
    <row r="60" spans="1:2" ht="15.75" customHeight="1" x14ac:dyDescent="0.2">
      <c r="A60" s="4" t="s">
        <v>183</v>
      </c>
      <c r="B60" s="41">
        <v>0.45205599999999996</v>
      </c>
    </row>
    <row r="61" spans="1:2" ht="15.75" customHeight="1" x14ac:dyDescent="0.2">
      <c r="A61" s="4" t="s">
        <v>183</v>
      </c>
      <c r="B61" s="41">
        <v>1.0980340000000002</v>
      </c>
    </row>
    <row r="62" spans="1:2" ht="15.75" customHeight="1" x14ac:dyDescent="0.2">
      <c r="A62" s="4" t="s">
        <v>184</v>
      </c>
      <c r="B62" s="41">
        <v>10.830907999999999</v>
      </c>
    </row>
    <row r="63" spans="1:2" ht="15.75" customHeight="1" x14ac:dyDescent="0.2">
      <c r="A63" s="4" t="s">
        <v>185</v>
      </c>
      <c r="B63" s="41">
        <v>16.004006800000003</v>
      </c>
    </row>
    <row r="64" spans="1:2" ht="15.75" customHeight="1" x14ac:dyDescent="0.2">
      <c r="A64" s="4" t="s">
        <v>186</v>
      </c>
      <c r="B64" s="41">
        <v>108.153068</v>
      </c>
    </row>
    <row r="65" spans="1:2" ht="15.75" customHeight="1" x14ac:dyDescent="0.2">
      <c r="A65" s="4" t="s">
        <v>187</v>
      </c>
      <c r="B65" s="41">
        <v>143.26928000000001</v>
      </c>
    </row>
    <row r="66" spans="1:2" ht="21.75" customHeight="1" x14ac:dyDescent="0.2">
      <c r="A66" s="16" t="s">
        <v>54</v>
      </c>
      <c r="B66" s="22">
        <v>3401.2800470000002</v>
      </c>
    </row>
    <row r="67" spans="1:2" ht="16.5" customHeight="1" x14ac:dyDescent="0.2">
      <c r="A67" s="14"/>
      <c r="B67" s="21"/>
    </row>
    <row r="68" spans="1:2" ht="24" customHeight="1" x14ac:dyDescent="0.2">
      <c r="A68" s="14" t="s">
        <v>55</v>
      </c>
      <c r="B68" s="21"/>
    </row>
    <row r="69" spans="1:2" x14ac:dyDescent="0.2">
      <c r="A69" s="4" t="s">
        <v>44</v>
      </c>
      <c r="B69" s="41">
        <v>0</v>
      </c>
    </row>
    <row r="70" spans="1:2" x14ac:dyDescent="0.2">
      <c r="A70" s="4" t="s">
        <v>45</v>
      </c>
      <c r="B70" s="41">
        <v>0</v>
      </c>
    </row>
    <row r="71" spans="1:2" x14ac:dyDescent="0.2">
      <c r="A71" s="4" t="s">
        <v>89</v>
      </c>
      <c r="B71" s="41">
        <v>0</v>
      </c>
    </row>
    <row r="72" spans="1:2" x14ac:dyDescent="0.2">
      <c r="A72" s="4" t="s">
        <v>43</v>
      </c>
      <c r="B72" s="41">
        <v>0</v>
      </c>
    </row>
    <row r="73" spans="1:2" x14ac:dyDescent="0.2">
      <c r="A73" s="16" t="s">
        <v>56</v>
      </c>
      <c r="B73" s="22">
        <v>0</v>
      </c>
    </row>
    <row r="74" spans="1:2" x14ac:dyDescent="0.2">
      <c r="A74" s="4"/>
      <c r="B74" s="21"/>
    </row>
    <row r="75" spans="1:2" ht="26.25" customHeight="1" x14ac:dyDescent="0.2">
      <c r="A75" s="16" t="s">
        <v>57</v>
      </c>
      <c r="B75" s="22"/>
    </row>
    <row r="76" spans="1:2" x14ac:dyDescent="0.2">
      <c r="A76" s="4" t="s">
        <v>44</v>
      </c>
      <c r="B76" s="41">
        <v>0</v>
      </c>
    </row>
    <row r="77" spans="1:2" x14ac:dyDescent="0.2">
      <c r="A77" s="4" t="s">
        <v>45</v>
      </c>
      <c r="B77" s="41">
        <v>0</v>
      </c>
    </row>
    <row r="78" spans="1:2" x14ac:dyDescent="0.2">
      <c r="A78" s="4" t="s">
        <v>40</v>
      </c>
      <c r="B78" s="41">
        <v>0</v>
      </c>
    </row>
    <row r="79" spans="1:2" x14ac:dyDescent="0.2">
      <c r="A79" s="4" t="s">
        <v>43</v>
      </c>
      <c r="B79" s="41">
        <v>0</v>
      </c>
    </row>
    <row r="80" spans="1:2" x14ac:dyDescent="0.2">
      <c r="A80" s="16" t="s">
        <v>58</v>
      </c>
      <c r="B80" s="22">
        <v>0</v>
      </c>
    </row>
    <row r="81" spans="1:2" x14ac:dyDescent="0.2">
      <c r="A81" s="4"/>
      <c r="B81" s="26"/>
    </row>
    <row r="82" spans="1:2" ht="47.25" x14ac:dyDescent="0.2">
      <c r="A82" s="16" t="s">
        <v>59</v>
      </c>
      <c r="B82" s="27"/>
    </row>
    <row r="83" spans="1:2" x14ac:dyDescent="0.2">
      <c r="A83" s="4" t="s">
        <v>105</v>
      </c>
      <c r="B83" s="41">
        <v>170.05815020969865</v>
      </c>
    </row>
    <row r="84" spans="1:2" x14ac:dyDescent="0.2">
      <c r="A84" s="4" t="s">
        <v>188</v>
      </c>
      <c r="B84" s="41">
        <v>81.815798347862994</v>
      </c>
    </row>
    <row r="85" spans="1:2" x14ac:dyDescent="0.2">
      <c r="A85" s="4" t="s">
        <v>106</v>
      </c>
      <c r="B85" s="41">
        <v>310.33226788412315</v>
      </c>
    </row>
    <row r="86" spans="1:2" x14ac:dyDescent="0.2">
      <c r="A86" s="4" t="s">
        <v>189</v>
      </c>
      <c r="B86" s="41">
        <v>69.665630296191793</v>
      </c>
    </row>
    <row r="87" spans="1:2" x14ac:dyDescent="0.2">
      <c r="A87" s="4" t="s">
        <v>109</v>
      </c>
      <c r="B87" s="41">
        <v>292.92266478412597</v>
      </c>
    </row>
    <row r="88" spans="1:2" x14ac:dyDescent="0.2">
      <c r="A88" s="4"/>
      <c r="B88" s="41"/>
    </row>
    <row r="89" spans="1:2" x14ac:dyDescent="0.2">
      <c r="A89" s="4" t="s">
        <v>107</v>
      </c>
      <c r="B89" s="41">
        <v>299.74978355981665</v>
      </c>
    </row>
    <row r="90" spans="1:2" x14ac:dyDescent="0.2">
      <c r="A90" s="4" t="s">
        <v>190</v>
      </c>
      <c r="B90" s="41">
        <v>66.304508125545198</v>
      </c>
    </row>
    <row r="91" spans="1:2" x14ac:dyDescent="0.2">
      <c r="A91" s="4" t="s">
        <v>108</v>
      </c>
      <c r="B91" s="41">
        <v>166.16391545595613</v>
      </c>
    </row>
    <row r="92" spans="1:2" x14ac:dyDescent="0.2">
      <c r="A92" s="4" t="s">
        <v>191</v>
      </c>
      <c r="B92" s="41">
        <v>0</v>
      </c>
    </row>
    <row r="93" spans="1:2" x14ac:dyDescent="0.2">
      <c r="A93" s="4" t="s">
        <v>192</v>
      </c>
      <c r="B93" s="41">
        <v>8.4574896772860289</v>
      </c>
    </row>
    <row r="94" spans="1:2" x14ac:dyDescent="0.2">
      <c r="A94" s="4" t="s">
        <v>113</v>
      </c>
      <c r="B94" s="41">
        <v>10.811754527699726</v>
      </c>
    </row>
    <row r="95" spans="1:2" x14ac:dyDescent="0.2">
      <c r="A95" s="4" t="s">
        <v>114</v>
      </c>
      <c r="B95" s="41">
        <v>6.8625552135299035</v>
      </c>
    </row>
    <row r="96" spans="1:2" x14ac:dyDescent="0.2">
      <c r="A96" s="4" t="s">
        <v>193</v>
      </c>
      <c r="B96" s="41">
        <v>1.7599608932796964</v>
      </c>
    </row>
    <row r="97" spans="1:2" x14ac:dyDescent="0.2">
      <c r="A97" s="4" t="s">
        <v>115</v>
      </c>
      <c r="B97" s="41">
        <v>1.1983160891362747</v>
      </c>
    </row>
    <row r="98" spans="1:2" x14ac:dyDescent="0.2">
      <c r="A98" s="4" t="s">
        <v>194</v>
      </c>
      <c r="B98" s="41">
        <v>7.8299422742735256</v>
      </c>
    </row>
    <row r="99" spans="1:2" x14ac:dyDescent="0.2">
      <c r="A99" s="4" t="s">
        <v>195</v>
      </c>
      <c r="B99" s="41">
        <v>0.79934802183013709</v>
      </c>
    </row>
    <row r="100" spans="1:2" x14ac:dyDescent="0.2">
      <c r="A100" s="16" t="s">
        <v>60</v>
      </c>
      <c r="B100" s="22">
        <v>1494.732085360356</v>
      </c>
    </row>
    <row r="101" spans="1:2" x14ac:dyDescent="0.2">
      <c r="A101" s="14"/>
      <c r="B101" s="26"/>
    </row>
    <row r="102" spans="1:2" ht="47.25" x14ac:dyDescent="0.2">
      <c r="A102" s="16" t="s">
        <v>61</v>
      </c>
      <c r="B102" s="27"/>
    </row>
    <row r="103" spans="1:2" x14ac:dyDescent="0.2">
      <c r="A103" s="4" t="s">
        <v>113</v>
      </c>
      <c r="B103" s="41">
        <v>28.315225195685951</v>
      </c>
    </row>
    <row r="104" spans="1:2" x14ac:dyDescent="0.2">
      <c r="A104" s="4" t="s">
        <v>114</v>
      </c>
      <c r="B104" s="41">
        <v>56.150025779150944</v>
      </c>
    </row>
    <row r="105" spans="1:2" x14ac:dyDescent="0.2">
      <c r="A105" s="4" t="s">
        <v>115</v>
      </c>
      <c r="B105" s="41">
        <v>64.117195698945864</v>
      </c>
    </row>
    <row r="106" spans="1:2" x14ac:dyDescent="0.2">
      <c r="A106" s="47" t="s">
        <v>193</v>
      </c>
      <c r="B106" s="41">
        <v>0</v>
      </c>
    </row>
    <row r="107" spans="1:2" x14ac:dyDescent="0.2">
      <c r="A107" s="4" t="s">
        <v>194</v>
      </c>
      <c r="B107" s="41">
        <v>8.3199391071076079</v>
      </c>
    </row>
    <row r="108" spans="1:2" ht="57.75" customHeight="1" x14ac:dyDescent="0.2">
      <c r="A108" s="16" t="s">
        <v>62</v>
      </c>
      <c r="B108" s="22">
        <v>156.90238578089037</v>
      </c>
    </row>
    <row r="109" spans="1:2" ht="35.25" customHeight="1" x14ac:dyDescent="0.2">
      <c r="A109" s="14"/>
      <c r="B109" s="21"/>
    </row>
    <row r="110" spans="1:2" ht="47.25" x14ac:dyDescent="0.2">
      <c r="A110" s="19" t="s">
        <v>63</v>
      </c>
      <c r="B110" s="22"/>
    </row>
    <row r="111" spans="1:2" x14ac:dyDescent="0.2">
      <c r="A111" s="4"/>
      <c r="B111" s="21"/>
    </row>
    <row r="112" spans="1:2" x14ac:dyDescent="0.2">
      <c r="A112" s="4"/>
      <c r="B112" s="21"/>
    </row>
    <row r="113" spans="1:2" x14ac:dyDescent="0.2">
      <c r="A113" s="16" t="s">
        <v>64</v>
      </c>
      <c r="B113" s="22">
        <v>0</v>
      </c>
    </row>
    <row r="115" spans="1:2" ht="47.25" x14ac:dyDescent="0.2">
      <c r="A115" s="16" t="s">
        <v>65</v>
      </c>
      <c r="B115" s="27"/>
    </row>
    <row r="116" spans="1:2" x14ac:dyDescent="0.2">
      <c r="A116" s="16"/>
      <c r="B116" s="27"/>
    </row>
    <row r="117" spans="1:2" x14ac:dyDescent="0.2">
      <c r="A117" s="4" t="s">
        <v>196</v>
      </c>
      <c r="B117" s="41">
        <v>0</v>
      </c>
    </row>
    <row r="118" spans="1:2" x14ac:dyDescent="0.2">
      <c r="A118" s="4" t="s">
        <v>103</v>
      </c>
      <c r="B118" s="41">
        <v>183.32142467809865</v>
      </c>
    </row>
    <row r="119" spans="1:2" ht="56.25" customHeight="1" x14ac:dyDescent="0.2">
      <c r="A119" s="4" t="s">
        <v>104</v>
      </c>
      <c r="B119" s="41">
        <v>273.3000265268355</v>
      </c>
    </row>
    <row r="120" spans="1:2" ht="23.25" customHeight="1" x14ac:dyDescent="0.2">
      <c r="A120" s="4" t="s">
        <v>120</v>
      </c>
      <c r="B120" s="41">
        <v>343.39747848499997</v>
      </c>
    </row>
    <row r="121" spans="1:2" ht="20.25" customHeight="1" x14ac:dyDescent="0.2">
      <c r="A121" s="4" t="s">
        <v>121</v>
      </c>
      <c r="B121" s="41">
        <v>103.80819129506847</v>
      </c>
    </row>
    <row r="122" spans="1:2" x14ac:dyDescent="0.2">
      <c r="A122" s="4" t="s">
        <v>197</v>
      </c>
      <c r="B122" s="41">
        <v>93.514509755479423</v>
      </c>
    </row>
    <row r="123" spans="1:2" x14ac:dyDescent="0.2">
      <c r="A123" s="16" t="s">
        <v>66</v>
      </c>
      <c r="B123" s="22">
        <v>997.34163074048206</v>
      </c>
    </row>
    <row r="124" spans="1:2" x14ac:dyDescent="0.2">
      <c r="A124" s="4"/>
      <c r="B124" s="21"/>
    </row>
    <row r="125" spans="1:2" x14ac:dyDescent="0.2">
      <c r="A125" s="16" t="s">
        <v>67</v>
      </c>
      <c r="B125" s="22"/>
    </row>
    <row r="126" spans="1:2" x14ac:dyDescent="0.2">
      <c r="A126" s="4" t="s">
        <v>90</v>
      </c>
      <c r="B126" s="21">
        <v>0</v>
      </c>
    </row>
    <row r="127" spans="1:2" x14ac:dyDescent="0.2">
      <c r="A127" s="4" t="s">
        <v>68</v>
      </c>
      <c r="B127" s="21">
        <v>0</v>
      </c>
    </row>
    <row r="128" spans="1:2" x14ac:dyDescent="0.2">
      <c r="A128" s="4" t="s">
        <v>40</v>
      </c>
      <c r="B128" s="21">
        <v>0</v>
      </c>
    </row>
    <row r="129" spans="1:2" ht="21.75" customHeight="1" x14ac:dyDescent="0.2">
      <c r="A129" s="16" t="s">
        <v>69</v>
      </c>
      <c r="B129" s="22">
        <v>0</v>
      </c>
    </row>
    <row r="130" spans="1:2" ht="26.25" customHeight="1" x14ac:dyDescent="0.2">
      <c r="A130" s="14"/>
      <c r="B130" s="21"/>
    </row>
    <row r="131" spans="1:2" x14ac:dyDescent="0.2">
      <c r="A131" s="16" t="s">
        <v>70</v>
      </c>
      <c r="B131" s="22">
        <v>8373.5575488817285</v>
      </c>
    </row>
    <row r="132" spans="1:2" x14ac:dyDescent="0.2">
      <c r="A132" s="16" t="s">
        <v>39</v>
      </c>
      <c r="B132" s="22"/>
    </row>
    <row r="133" spans="1:2" x14ac:dyDescent="0.2">
      <c r="A133" s="4"/>
      <c r="B133" s="21"/>
    </row>
    <row r="134" spans="1:2" x14ac:dyDescent="0.2">
      <c r="A134" s="4"/>
      <c r="B134" s="21"/>
    </row>
    <row r="135" spans="1:2" x14ac:dyDescent="0.2">
      <c r="A135" s="4"/>
      <c r="B135" s="21"/>
    </row>
    <row r="136" spans="1:2" x14ac:dyDescent="0.2">
      <c r="A136" s="16" t="s">
        <v>88</v>
      </c>
      <c r="B136" s="22">
        <v>0</v>
      </c>
    </row>
    <row r="137" spans="1:2" x14ac:dyDescent="0.2">
      <c r="A137" s="16" t="s">
        <v>71</v>
      </c>
      <c r="B137" s="38">
        <v>4985201.2051300006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נספח 1 - מאוחד</vt:lpstr>
      <vt:lpstr>נספח 1 - רום כללי</vt:lpstr>
      <vt:lpstr>נספח 2 – מאוחד</vt:lpstr>
      <vt:lpstr>נספח 3 - מאוחד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Sagit Abuchazira</dc:creator>
  <cp:lastModifiedBy>Barak Ardi</cp:lastModifiedBy>
  <cp:lastPrinted>2024-04-04T14:00:13Z</cp:lastPrinted>
  <dcterms:created xsi:type="dcterms:W3CDTF">2024-01-28T18:32:14Z</dcterms:created>
  <dcterms:modified xsi:type="dcterms:W3CDTF">2026-05-13T09:09:30Z</dcterms:modified>
</cp:coreProperties>
</file>