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9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24519"/>
</workbook>
</file>

<file path=xl/calcChain.xml><?xml version="1.0" encoding="utf-8"?>
<calcChain xmlns="http://schemas.openxmlformats.org/spreadsheetml/2006/main">
  <c r="C11" i="1"/>
  <c r="J10" i="2"/>
  <c r="J11"/>
  <c r="I11" i="26" l="1"/>
  <c r="I10" s="1"/>
  <c r="C37" i="1" s="1"/>
  <c r="C42" s="1"/>
  <c r="C27" i="27" l="1"/>
  <c r="C11"/>
  <c r="C10" l="1"/>
</calcChain>
</file>

<file path=xl/sharedStrings.xml><?xml version="1.0" encoding="utf-8"?>
<sst xmlns="http://schemas.openxmlformats.org/spreadsheetml/2006/main" count="6201" uniqueCount="2187">
  <si>
    <r>
      <rPr>
        <b/>
        <sz val="10"/>
        <rFont val="Tahoma"/>
        <family val="2"/>
        <charset val="177"/>
      </rPr>
      <t>ק</t>
    </r>
    <r>
      <rPr>
        <b/>
        <sz val="10"/>
        <rFont val="Tahoma"/>
        <family val="2"/>
      </rPr>
      <t>"</t>
    </r>
    <r>
      <rPr>
        <b/>
        <sz val="10"/>
        <rFont val="Tahoma"/>
        <family val="2"/>
        <charset val="177"/>
      </rPr>
      <t>ה לעובדי רשויות מקומיות בע</t>
    </r>
    <r>
      <rPr>
        <b/>
        <sz val="10"/>
        <rFont val="Tahoma"/>
        <family val="2"/>
      </rPr>
      <t>"</t>
    </r>
    <r>
      <rPr>
        <b/>
        <sz val="10"/>
        <rFont val="Tahoma"/>
        <family val="2"/>
      </rPr>
      <t>מ</t>
    </r>
  </si>
  <si>
    <t>רום קלאסי</t>
  </si>
  <si>
    <t>408</t>
  </si>
  <si>
    <t>2015-12-31</t>
  </si>
  <si>
    <r>
      <rPr>
        <b/>
        <sz val="8"/>
        <rFont val="Tahoma"/>
        <family val="2"/>
        <charset val="177"/>
      </rPr>
      <t>סכום נכסי ההשקעה</t>
    </r>
    <r>
      <rPr>
        <b/>
        <sz val="8"/>
        <rFont val="Tahoma"/>
        <family val="2"/>
        <charset val="177"/>
      </rPr>
      <t>:</t>
    </r>
  </si>
  <si>
    <t>שווי הוגן</t>
  </si>
  <si>
    <r>
      <rPr>
        <b/>
        <sz val="8"/>
        <rFont val="Tahoma"/>
        <family val="2"/>
        <charset val="177"/>
      </rPr>
      <t>שעור מנכסי השקעה</t>
    </r>
    <r>
      <rPr>
        <b/>
        <sz val="8"/>
        <rFont val="Tahoma"/>
        <family val="2"/>
        <charset val="177"/>
      </rPr>
      <t>*</t>
    </r>
  </si>
  <si>
    <r>
      <rPr>
        <b/>
        <sz val="8"/>
        <rFont val="Tahoma"/>
        <family val="2"/>
        <charset val="177"/>
      </rPr>
      <t>אלפי 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</si>
  <si>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אחוזים</t>
  </si>
  <si>
    <t>(1)</t>
  </si>
  <si>
    <t>(2)</t>
  </si>
  <si>
    <r>
      <rPr>
        <b/>
        <sz val="8"/>
        <rFont val="Tahoma"/>
        <family val="2"/>
      </rPr>
      <t>.1</t>
    </r>
    <r>
      <rPr>
        <b/>
        <sz val="8"/>
        <rFont val="Tahoma"/>
        <family val="2"/>
      </rPr>
      <t>נכסים המוצגים לפי שווי הוגן</t>
    </r>
  </si>
  <si>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מזומנים</t>
    </r>
  </si>
  <si>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ניירות ערך סחירים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</si>
  <si>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(1)</t>
    </r>
    <r>
      <rPr>
        <b/>
        <sz val="8"/>
        <rFont val="Tahoma"/>
        <family val="2"/>
      </rPr>
      <t>תעודות התחייבות ממשלתיות</t>
    </r>
  </si>
  <si>
    <r>
      <rPr>
        <b/>
        <sz val="8"/>
        <rFont val="Tahoma"/>
        <family val="2"/>
      </rPr>
      <t>(2)</t>
    </r>
    <r>
      <rPr>
        <b/>
        <sz val="8"/>
        <rFont val="Tahoma"/>
        <family val="2"/>
      </rPr>
      <t>תעודות חוב מסחריות</t>
    </r>
  </si>
  <si>
    <r>
      <rPr>
        <b/>
        <sz val="8"/>
        <rFont val="Tahoma"/>
        <family val="2"/>
      </rPr>
      <t>(3)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''</t>
    </r>
    <r>
      <rPr>
        <b/>
        <sz val="8"/>
        <rFont val="Tahoma"/>
        <family val="2"/>
      </rPr>
      <t>ח קונצרני</t>
    </r>
  </si>
  <si>
    <r>
      <rPr>
        <b/>
        <sz val="8"/>
        <rFont val="Tahoma"/>
        <family val="2"/>
      </rPr>
      <t>(4)</t>
    </r>
    <r>
      <rPr>
        <b/>
        <sz val="8"/>
        <rFont val="Tahoma"/>
        <family val="2"/>
      </rPr>
      <t>מניות</t>
    </r>
  </si>
  <si>
    <r>
      <rPr>
        <b/>
        <sz val="8"/>
        <rFont val="Tahoma"/>
        <family val="2"/>
      </rPr>
      <t>(5)</t>
    </r>
    <r>
      <rPr>
        <b/>
        <sz val="8"/>
        <rFont val="Tahoma"/>
        <family val="2"/>
      </rPr>
      <t>תעודות סל</t>
    </r>
  </si>
  <si>
    <r>
      <rPr>
        <b/>
        <sz val="8"/>
        <rFont val="Tahoma"/>
        <family val="2"/>
      </rPr>
      <t>(6)</t>
    </r>
    <r>
      <rPr>
        <b/>
        <sz val="8"/>
        <rFont val="Tahoma"/>
        <family val="2"/>
      </rPr>
      <t>תעודות השתתפות בקרנות נאמנות</t>
    </r>
  </si>
  <si>
    <r>
      <rPr>
        <b/>
        <sz val="8"/>
        <rFont val="Tahoma"/>
        <family val="2"/>
      </rPr>
      <t>(7)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</si>
  <si>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</rPr>
      <t>(8)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</si>
  <si>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</rPr>
      <t>(9)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</si>
  <si>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</rPr>
      <t>(10)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</si>
  <si>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ניירות ערך לא סחירים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</si>
  <si>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(5)</t>
    </r>
    <r>
      <rPr>
        <b/>
        <sz val="8"/>
        <rFont val="Tahoma"/>
        <family val="2"/>
      </rPr>
      <t>קרנות השקעה</t>
    </r>
  </si>
  <si>
    <r>
      <rPr>
        <b/>
        <sz val="8"/>
        <rFont val="Tahoma"/>
        <family val="2"/>
      </rPr>
      <t>(6)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</si>
  <si>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</rPr>
      <t>(7)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</si>
  <si>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</rPr>
      <t>(8)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</si>
  <si>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</rPr>
      <t>(9)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</si>
  <si>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ד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הלוואות</t>
    </r>
  </si>
  <si>
    <r>
      <rPr>
        <b/>
        <sz val="8"/>
        <rFont val="Tahoma"/>
        <family val="2"/>
        <charset val="177"/>
      </rPr>
      <t>ה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פקדונות מעל</t>
    </r>
    <r>
      <rPr>
        <b/>
        <sz val="8"/>
        <rFont val="Tahoma"/>
        <family val="2"/>
      </rPr>
      <t>3</t>
    </r>
    <r>
      <rPr>
        <b/>
        <sz val="8"/>
        <rFont val="Tahoma"/>
        <family val="2"/>
      </rPr>
      <t>חודשים</t>
    </r>
  </si>
  <si>
    <r>
      <rPr>
        <b/>
        <sz val="8"/>
        <rFont val="Tahoma"/>
        <family val="2"/>
        <charset val="177"/>
      </rPr>
      <t>ו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זכויות מקרקעין</t>
    </r>
  </si>
  <si>
    <r>
      <rPr>
        <b/>
        <sz val="8"/>
        <rFont val="Tahoma"/>
        <family val="2"/>
        <charset val="177"/>
      </rPr>
      <t>ז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השקעה בחברות מוחזקות</t>
    </r>
  </si>
  <si>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השקעות אחרות</t>
    </r>
  </si>
  <si>
    <r>
      <rPr>
        <b/>
        <sz val="8"/>
        <rFont val="Tahoma"/>
        <family val="2"/>
      </rPr>
      <t>.2</t>
    </r>
    <r>
      <rPr>
        <b/>
        <sz val="8"/>
        <rFont val="Tahoma"/>
        <family val="2"/>
      </rPr>
      <t>נכסים המוצגים לפי עלות מתואמת</t>
    </r>
  </si>
  <si>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סחיר</t>
    </r>
  </si>
  <si>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</t>
    </r>
  </si>
  <si>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מסגרות אשראי מנוצלות ללווים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</si>
  <si>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''</t>
    </r>
    <r>
      <rPr>
        <b/>
        <sz val="8"/>
        <rFont val="Tahoma"/>
        <family val="2"/>
      </rPr>
      <t>כ סכום נכסי המסלול או הקרן</t>
    </r>
  </si>
  <si>
    <r>
      <rPr>
        <b/>
        <sz val="8"/>
        <rFont val="Tahoma"/>
        <family val="2"/>
        <charset val="177"/>
      </rPr>
      <t>ט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יתרות התחייבות להשקעה</t>
    </r>
    <r>
      <rPr>
        <b/>
        <sz val="8"/>
        <rFont val="Tahoma"/>
        <family val="2"/>
        <charset val="177"/>
      </rPr>
      <t>: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</si>
  <si>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</rPr>
      <t>בהתאם לשיטה שיושמה בדוח הכספי</t>
    </r>
  </si>
  <si>
    <t>שם מטבע</t>
  </si>
  <si>
    <r>
      <rPr>
        <b/>
        <sz val="8"/>
        <rFont val="Tahoma"/>
        <family val="2"/>
        <charset val="177"/>
      </rPr>
      <t>שע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</si>
  <si>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דולר אמריקאי</t>
  </si>
  <si>
    <t>3.902</t>
  </si>
  <si>
    <t>לירה שטרלינג</t>
  </si>
  <si>
    <t>5.784</t>
  </si>
  <si>
    <t>פרנק שוויצרי</t>
  </si>
  <si>
    <t>3.9246</t>
  </si>
  <si>
    <t>אירו</t>
  </si>
  <si>
    <t>4.2468</t>
  </si>
  <si>
    <r>
      <rPr>
        <b/>
        <sz val="8"/>
        <rFont val="Tahoma"/>
        <family val="2"/>
        <charset val="177"/>
      </rPr>
      <t>ין יפני</t>
    </r>
    <r>
      <rPr>
        <b/>
        <sz val="8"/>
        <rFont val="Tahoma"/>
        <family val="2"/>
      </rPr>
      <t>100</t>
    </r>
    <r>
      <rPr>
        <b/>
        <sz val="8"/>
        <rFont val="Tahoma"/>
        <family val="2"/>
      </rPr>
      <t>יחידות</t>
    </r>
  </si>
  <si>
    <t>3.2406</t>
  </si>
  <si>
    <t>ריאל ברזילאי</t>
  </si>
  <si>
    <t>0.984</t>
  </si>
  <si>
    <t>דולר הונג קונג</t>
  </si>
  <si>
    <t>0.5029</t>
  </si>
  <si>
    <t>פזו מקסיקני</t>
  </si>
  <si>
    <t>0.2253</t>
  </si>
  <si>
    <t>רופיה הודית</t>
  </si>
  <si>
    <t>0.0588</t>
  </si>
  <si>
    <t>14:25:42</t>
  </si>
  <si>
    <t>2016-01-06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</si>
  <si>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מזומנים ושווי מזומנים</t>
    </r>
  </si>
  <si>
    <r>
      <rPr>
        <b/>
        <sz val="8"/>
        <rFont val="Tahoma"/>
        <family val="2"/>
        <charset val="177"/>
      </rPr>
      <t>שם המנפיק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שם נייר ערך</t>
    </r>
  </si>
  <si>
    <r>
      <rPr>
        <b/>
        <sz val="8"/>
        <rFont val="Tahoma"/>
        <family val="2"/>
        <charset val="177"/>
      </rPr>
      <t>מספר ני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ע</t>
    </r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</si>
  <si>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</si>
  <si>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</si>
  <si>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</si>
  <si>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</si>
  <si>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</si>
  <si>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</si>
  <si>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</si>
  <si>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</si>
  <si>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</si>
  <si>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</si>
  <si>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</si>
  <si>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</si>
  <si>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</si>
  <si>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</si>
  <si>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</si>
  <si>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</si>
  <si>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</si>
  <si>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מזומנים ושווי מזומנים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</si>
  <si>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</si>
  <si>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r>
      <rPr>
        <b/>
        <sz val="8"/>
        <rFont val="Tahoma"/>
        <family val="2"/>
        <charset val="177"/>
      </rPr>
      <t>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בש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</si>
  <si>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sz val="8"/>
        <rFont val="Tahoma"/>
        <family val="2"/>
        <charset val="177"/>
      </rPr>
      <t>סכומים לקבל תנועות בזמן</t>
    </r>
    <r>
      <rPr>
        <sz val="8"/>
        <rFont val="Tahoma"/>
        <family val="2"/>
        <charset val="177"/>
      </rPr>
      <t>T</t>
    </r>
  </si>
  <si>
    <t/>
  </si>
  <si>
    <t>0</t>
  </si>
  <si>
    <t>AA+</t>
  </si>
  <si>
    <t>מעלות</t>
  </si>
  <si>
    <t>שקל חדש</t>
  </si>
  <si>
    <r>
      <rPr>
        <sz val="8"/>
        <rFont val="Tahoma"/>
        <family val="2"/>
        <charset val="177"/>
      </rPr>
      <t>פועלים סהר</t>
    </r>
    <r>
      <rPr>
        <sz val="8"/>
        <rFont val="Tahoma"/>
        <family val="2"/>
      </rPr>
      <t>-</t>
    </r>
    <r>
      <rPr>
        <sz val="8"/>
        <rFont val="Tahoma"/>
        <family val="2"/>
      </rPr>
      <t>שקל חדש</t>
    </r>
  </si>
  <si>
    <t>111111111</t>
  </si>
  <si>
    <t>662</t>
  </si>
  <si>
    <r>
      <rPr>
        <b/>
        <sz val="8"/>
        <rFont val="Tahoma"/>
        <family val="2"/>
        <charset val="177"/>
      </rPr>
      <t>ייתרות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נקובים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</si>
  <si>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sz val="8"/>
        <rFont val="Tahoma"/>
        <family val="2"/>
        <charset val="177"/>
      </rPr>
      <t>פועלים סהר</t>
    </r>
    <r>
      <rPr>
        <sz val="8"/>
        <rFont val="Tahoma"/>
        <family val="2"/>
      </rPr>
      <t>-</t>
    </r>
    <r>
      <rPr>
        <sz val="8"/>
        <rFont val="Tahoma"/>
        <family val="2"/>
      </rPr>
      <t>אירו</t>
    </r>
  </si>
  <si>
    <t>12 - 110002987</t>
  </si>
  <si>
    <t>12</t>
  </si>
  <si>
    <t>S&amp;P</t>
  </si>
  <si>
    <r>
      <rPr>
        <sz val="8"/>
        <rFont val="Tahoma"/>
        <family val="2"/>
        <charset val="177"/>
      </rPr>
      <t>פועלים סהר</t>
    </r>
    <r>
      <rPr>
        <sz val="8"/>
        <rFont val="Tahoma"/>
        <family val="2"/>
      </rPr>
      <t>-</t>
    </r>
    <r>
      <rPr>
        <sz val="8"/>
        <rFont val="Tahoma"/>
        <family val="2"/>
      </rPr>
      <t>לירה שטרלינג</t>
    </r>
  </si>
  <si>
    <t>12 - 110003068</t>
  </si>
  <si>
    <r>
      <rPr>
        <sz val="8"/>
        <rFont val="Tahoma"/>
        <family val="2"/>
        <charset val="177"/>
      </rPr>
      <t>פועלים סהר</t>
    </r>
    <r>
      <rPr>
        <sz val="8"/>
        <rFont val="Tahoma"/>
        <family val="2"/>
      </rPr>
      <t>-</t>
    </r>
    <r>
      <rPr>
        <sz val="8"/>
        <rFont val="Tahoma"/>
        <family val="2"/>
      </rPr>
      <t>דולר אמריקאי</t>
    </r>
  </si>
  <si>
    <t>12 - 110002805</t>
  </si>
  <si>
    <r>
      <rPr>
        <b/>
        <sz val="8"/>
        <rFont val="Tahoma"/>
        <family val="2"/>
        <charset val="177"/>
      </rPr>
      <t>פח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ק פר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י</t>
    </r>
  </si>
  <si>
    <t>12 - 111111222</t>
  </si>
  <si>
    <r>
      <rPr>
        <b/>
        <sz val="8"/>
        <rFont val="Tahoma"/>
        <family val="2"/>
        <charset val="177"/>
      </rPr>
      <t>פק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מ לתקופה של עד שלושה חודשים</t>
    </r>
  </si>
  <si>
    <t>פקדון צמוד מדד עד שלושה חודשים</t>
  </si>
  <si>
    <r>
      <rPr>
        <b/>
        <sz val="8"/>
        <rFont val="Tahoma"/>
        <family val="2"/>
        <charset val="177"/>
      </rPr>
      <t>פקדון צמוד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עד שלושה חודשים</t>
    </r>
    <r>
      <rPr>
        <b/>
        <sz val="8"/>
        <rFont val="Tahoma"/>
        <family val="2"/>
      </rPr>
      <t>(</t>
    </r>
    <r>
      <rPr>
        <b/>
        <sz val="8"/>
        <rFont val="Tahoma"/>
        <family val="2"/>
        <charset val="177"/>
      </rPr>
      <t>פצ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מ</t>
    </r>
    <r>
      <rPr>
        <b/>
        <sz val="8"/>
        <rFont val="Tahoma"/>
        <family val="2"/>
        <charset val="177"/>
      </rPr>
      <t>)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</si>
  <si>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</si>
  <si>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יתרות מזומנים ועו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ש נקובים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</si>
  <si>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פקדונות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עד שלושה חודשים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</si>
  <si>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  <charset val="177"/>
      </rPr>
      <t>בעל ענין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צד קשור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</si>
  <si>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ניירות ערך סחירים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</si>
  <si>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</rPr>
      <t>תעודות התחייבות ממשליות</t>
    </r>
  </si>
  <si>
    <t>זירת מסחר</t>
  </si>
  <si>
    <r>
      <rPr>
        <b/>
        <sz val="8"/>
        <rFont val="Tahoma"/>
        <family val="2"/>
        <charset val="177"/>
      </rPr>
      <t>מח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מ</t>
    </r>
  </si>
  <si>
    <t>ערך נקוב</t>
  </si>
  <si>
    <t>שער</t>
  </si>
  <si>
    <t>שעור מערך נקוב מונפק</t>
  </si>
  <si>
    <r>
      <rPr>
        <b/>
        <sz val="8"/>
        <rFont val="Tahoma"/>
        <family val="2"/>
        <charset val="177"/>
      </rPr>
      <t>שעור מסך נכסי השקעה</t>
    </r>
    <r>
      <rPr>
        <b/>
        <sz val="8"/>
        <rFont val="Tahoma"/>
        <family val="2"/>
        <charset val="177"/>
      </rPr>
      <t>**</t>
    </r>
  </si>
  <si>
    <t>שנים</t>
  </si>
  <si>
    <r>
      <rPr>
        <b/>
        <sz val="8"/>
        <rFont val="Tahoma"/>
        <family val="2"/>
        <charset val="177"/>
      </rPr>
      <t>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</si>
  <si>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אגורות</t>
  </si>
  <si>
    <t>(11)</t>
  </si>
  <si>
    <t>(12)</t>
  </si>
  <si>
    <t>(13)</t>
  </si>
  <si>
    <t>(14)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</si>
  <si>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התחייבויות ממשלתיות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</si>
  <si>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מדד</t>
    </r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</si>
  <si>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0536</t>
    </r>
  </si>
  <si>
    <t>1097708</t>
  </si>
  <si>
    <t>TASE</t>
  </si>
  <si>
    <t>RF</t>
  </si>
  <si>
    <t>ללא דירוג</t>
  </si>
  <si>
    <r>
      <rPr>
        <sz val="8"/>
        <rFont val="Tahoma"/>
        <family val="2"/>
        <charset val="177"/>
      </rPr>
      <t>גליל</t>
    </r>
    <r>
      <rPr>
        <sz val="8"/>
        <rFont val="Tahoma"/>
        <family val="2"/>
        <charset val="177"/>
      </rPr>
      <t>5904</t>
    </r>
  </si>
  <si>
    <t>9590431</t>
  </si>
  <si>
    <r>
      <rPr>
        <sz val="8"/>
        <rFont val="Tahoma"/>
        <family val="2"/>
        <charset val="177"/>
      </rPr>
      <t>גליל</t>
    </r>
    <r>
      <rPr>
        <sz val="8"/>
        <rFont val="Tahoma"/>
        <family val="2"/>
        <charset val="177"/>
      </rPr>
      <t>5903</t>
    </r>
  </si>
  <si>
    <t>9590332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</si>
  <si>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1019</t>
    </r>
  </si>
  <si>
    <t>1114750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</si>
  <si>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0922</t>
    </r>
  </si>
  <si>
    <t>1124056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</si>
  <si>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0517</t>
    </r>
  </si>
  <si>
    <t>1125905</t>
  </si>
  <si>
    <r>
      <rPr>
        <sz val="8"/>
        <rFont val="Tahoma"/>
        <family val="2"/>
        <charset val="177"/>
      </rPr>
      <t>ממשל צמודה</t>
    </r>
    <r>
      <rPr>
        <sz val="8"/>
        <rFont val="Tahoma"/>
        <family val="2"/>
        <charset val="177"/>
      </rPr>
      <t>1016</t>
    </r>
  </si>
  <si>
    <t>1130483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</si>
  <si>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צמודות</t>
    </r>
  </si>
  <si>
    <r>
      <rPr>
        <sz val="8"/>
        <rFont val="Tahoma"/>
        <family val="2"/>
        <charset val="177"/>
      </rPr>
      <t>מ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ק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מ</t>
    </r>
    <r>
      <rPr>
        <sz val="8"/>
        <rFont val="Tahoma"/>
        <family val="2"/>
        <charset val="177"/>
      </rPr>
      <t>116</t>
    </r>
  </si>
  <si>
    <t>8160111</t>
  </si>
  <si>
    <r>
      <rPr>
        <sz val="8"/>
        <rFont val="Tahoma"/>
        <family val="2"/>
        <charset val="177"/>
      </rPr>
      <t>מ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ק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מ</t>
    </r>
    <r>
      <rPr>
        <sz val="8"/>
        <rFont val="Tahoma"/>
        <family val="2"/>
        <charset val="177"/>
      </rPr>
      <t>216</t>
    </r>
  </si>
  <si>
    <t>8160210</t>
  </si>
  <si>
    <r>
      <rPr>
        <sz val="8"/>
        <rFont val="Tahoma"/>
        <family val="2"/>
        <charset val="177"/>
      </rPr>
      <t>ממשל משתנה</t>
    </r>
    <r>
      <rPr>
        <sz val="8"/>
        <rFont val="Tahoma"/>
        <family val="2"/>
        <charset val="177"/>
      </rPr>
      <t>0520</t>
    </r>
  </si>
  <si>
    <t>1116193</t>
  </si>
  <si>
    <r>
      <rPr>
        <sz val="8"/>
        <rFont val="Tahoma"/>
        <family val="2"/>
        <charset val="177"/>
      </rPr>
      <t>שחר</t>
    </r>
    <r>
      <rPr>
        <sz val="8"/>
        <rFont val="Tahoma"/>
        <family val="2"/>
        <charset val="177"/>
      </rPr>
      <t>2683</t>
    </r>
  </si>
  <si>
    <t>9268335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</si>
  <si>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1026</t>
    </r>
  </si>
  <si>
    <t>1099456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</si>
  <si>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0217</t>
    </r>
  </si>
  <si>
    <t>1101575</t>
  </si>
  <si>
    <r>
      <rPr>
        <sz val="8"/>
        <rFont val="Tahoma"/>
        <family val="2"/>
        <charset val="177"/>
      </rPr>
      <t>ממשל משתנה</t>
    </r>
    <r>
      <rPr>
        <sz val="8"/>
        <rFont val="Tahoma"/>
        <family val="2"/>
        <charset val="177"/>
      </rPr>
      <t>817</t>
    </r>
  </si>
  <si>
    <t>1106970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</si>
  <si>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0219</t>
    </r>
  </si>
  <si>
    <t>1110907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</si>
  <si>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0120</t>
    </r>
  </si>
  <si>
    <t>1115773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</si>
  <si>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0816</t>
    </r>
  </si>
  <si>
    <t>1122019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</si>
  <si>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0122</t>
    </r>
  </si>
  <si>
    <t>1123272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</si>
  <si>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0142</t>
    </r>
  </si>
  <si>
    <t>1125400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</si>
  <si>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0118</t>
    </r>
  </si>
  <si>
    <t>1126218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</si>
  <si>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0323</t>
    </r>
  </si>
  <si>
    <t>1126747</t>
  </si>
  <si>
    <r>
      <rPr>
        <sz val="8"/>
        <rFont val="Tahoma"/>
        <family val="2"/>
        <charset val="177"/>
      </rPr>
      <t>ממשל שקלית</t>
    </r>
    <r>
      <rPr>
        <sz val="8"/>
        <rFont val="Tahoma"/>
        <family val="2"/>
        <charset val="177"/>
      </rPr>
      <t>0519</t>
    </r>
  </si>
  <si>
    <t>1131770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</si>
  <si>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לדולר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</si>
  <si>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של ממשלת ישראל שהונפקו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</si>
  <si>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 שהנפיקו ממשלות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</si>
  <si>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EIBKOR 4 01/29/21</t>
  </si>
  <si>
    <t>US302154AX70</t>
  </si>
  <si>
    <t>SGX</t>
  </si>
  <si>
    <t>AA-</t>
  </si>
  <si>
    <t>60349503</t>
  </si>
  <si>
    <r>
      <rPr>
        <b/>
        <sz val="8"/>
        <rFont val="Tahoma"/>
        <family val="2"/>
      </rPr>
      <t>**</t>
    </r>
    <r>
      <rPr>
        <b/>
        <sz val="8"/>
        <rFont val="Tahoma"/>
        <family val="2"/>
      </rPr>
      <t>בהתאם לשיטה שיושמה בדוח הכספי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</si>
  <si>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</rPr>
      <t>תעודות חוב מסחריות</t>
    </r>
  </si>
  <si>
    <t>ספק המידע</t>
  </si>
  <si>
    <t>ענף מסחר</t>
  </si>
  <si>
    <t>תאריך רכישה</t>
  </si>
  <si>
    <t>(15)</t>
  </si>
  <si>
    <t>(16)</t>
  </si>
  <si>
    <t>(17)</t>
  </si>
  <si>
    <t>(18)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</si>
  <si>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</si>
  <si>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</si>
  <si>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צמודות למט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</si>
  <si>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חברות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</si>
  <si>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חברות ישראליות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</si>
  <si>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3.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</t>
    </r>
  </si>
  <si>
    <t>שם נייר ערך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</si>
  <si>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אגרות חוב קונצרניות</t>
    </r>
  </si>
  <si>
    <r>
      <rPr>
        <sz val="8"/>
        <rFont val="Tahoma"/>
        <family val="2"/>
        <charset val="177"/>
      </rPr>
      <t>מזרחי טפחות הנפק</t>
    </r>
    <r>
      <rPr>
        <sz val="8"/>
        <rFont val="Tahoma"/>
        <family val="2"/>
        <charset val="177"/>
      </rPr>
      <t>33</t>
    </r>
  </si>
  <si>
    <t>2310092</t>
  </si>
  <si>
    <t>231</t>
  </si>
  <si>
    <t>בנקים</t>
  </si>
  <si>
    <t>AAA</t>
  </si>
  <si>
    <r>
      <rPr>
        <sz val="8"/>
        <rFont val="Tahoma"/>
        <family val="2"/>
        <charset val="177"/>
      </rPr>
      <t>מז טפ הנפק</t>
    </r>
    <r>
      <rPr>
        <sz val="8"/>
        <rFont val="Tahoma"/>
        <family val="2"/>
        <charset val="177"/>
      </rPr>
      <t>35</t>
    </r>
  </si>
  <si>
    <t>2310118</t>
  </si>
  <si>
    <r>
      <rPr>
        <sz val="8"/>
        <rFont val="Tahoma"/>
        <family val="2"/>
        <charset val="177"/>
      </rPr>
      <t>מזרחי טפחות הנפקות</t>
    </r>
    <r>
      <rPr>
        <sz val="8"/>
        <rFont val="Tahoma"/>
        <family val="2"/>
        <charset val="177"/>
      </rPr>
      <t>36</t>
    </r>
  </si>
  <si>
    <t>2310126</t>
  </si>
  <si>
    <r>
      <rPr>
        <sz val="8"/>
        <rFont val="Tahoma"/>
        <family val="2"/>
        <charset val="177"/>
      </rPr>
      <t>מזרחי טפ הנפק</t>
    </r>
    <r>
      <rPr>
        <sz val="8"/>
        <rFont val="Tahoma"/>
        <family val="2"/>
        <charset val="177"/>
      </rPr>
      <t>38</t>
    </r>
  </si>
  <si>
    <t>2310142</t>
  </si>
  <si>
    <r>
      <rPr>
        <sz val="8"/>
        <rFont val="Tahoma"/>
        <family val="2"/>
        <charset val="177"/>
      </rPr>
      <t>מז טפ הנפק</t>
    </r>
    <r>
      <rPr>
        <sz val="8"/>
        <rFont val="Tahoma"/>
        <family val="2"/>
        <charset val="177"/>
      </rPr>
      <t>39</t>
    </r>
  </si>
  <si>
    <t>2310159</t>
  </si>
  <si>
    <r>
      <rPr>
        <sz val="8"/>
        <rFont val="Tahoma"/>
        <family val="2"/>
        <charset val="177"/>
      </rPr>
      <t>פועלים הנפקות אגח</t>
    </r>
    <r>
      <rPr>
        <sz val="8"/>
        <rFont val="Tahoma"/>
        <family val="2"/>
        <charset val="177"/>
      </rPr>
      <t>33</t>
    </r>
  </si>
  <si>
    <t>1940568</t>
  </si>
  <si>
    <t>194</t>
  </si>
  <si>
    <r>
      <rPr>
        <sz val="8"/>
        <rFont val="Tahoma"/>
        <family val="2"/>
        <charset val="177"/>
      </rPr>
      <t>פועלים הנ אגח</t>
    </r>
    <r>
      <rPr>
        <sz val="8"/>
        <rFont val="Tahoma"/>
        <family val="2"/>
        <charset val="177"/>
      </rPr>
      <t>34</t>
    </r>
  </si>
  <si>
    <t>1940576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</si>
  <si>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בינלאומי הנפקות אג</t>
    </r>
    <r>
      <rPr>
        <sz val="8"/>
        <rFont val="Tahoma"/>
        <family val="2"/>
      </rPr>
      <t>"</t>
    </r>
    <r>
      <rPr>
        <sz val="8"/>
        <rFont val="Tahoma"/>
        <family val="2"/>
      </rPr>
      <t>ח ג</t>
    </r>
  </si>
  <si>
    <t>1093681</t>
  </si>
  <si>
    <t>1153</t>
  </si>
  <si>
    <t>לאומי התחייבות נדחה ג</t>
  </si>
  <si>
    <t>6040182</t>
  </si>
  <si>
    <t>604</t>
  </si>
  <si>
    <t>לאומי התחייבות נדחה ז</t>
  </si>
  <si>
    <t>6040224</t>
  </si>
  <si>
    <t>לאומי התחייבות נדחה ח</t>
  </si>
  <si>
    <t>6040232</t>
  </si>
  <si>
    <t>לאומי התחייבות נדחה יב</t>
  </si>
  <si>
    <t>6040273</t>
  </si>
  <si>
    <t>לאומי התחייבות נדחה יד</t>
  </si>
  <si>
    <t>6040299</t>
  </si>
  <si>
    <r>
      <rPr>
        <sz val="8"/>
        <rFont val="Tahoma"/>
        <family val="2"/>
        <charset val="177"/>
      </rPr>
      <t>מזרחי טפחות</t>
    </r>
    <r>
      <rPr>
        <sz val="8"/>
        <rFont val="Tahoma"/>
        <family val="2"/>
        <charset val="177"/>
      </rPr>
      <t>30</t>
    </r>
  </si>
  <si>
    <t>2310068</t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</si>
  <si>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מז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טפ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הנפק כ</t>
    </r>
    <r>
      <rPr>
        <sz val="8"/>
        <rFont val="Tahoma"/>
        <family val="2"/>
      </rPr>
      <t>.</t>
    </r>
    <r>
      <rPr>
        <sz val="8"/>
        <rFont val="Tahoma"/>
        <family val="2"/>
      </rPr>
      <t>התח</t>
    </r>
  </si>
  <si>
    <t>2310035</t>
  </si>
  <si>
    <r>
      <rPr>
        <sz val="8"/>
        <rFont val="Tahoma"/>
        <family val="2"/>
        <charset val="177"/>
      </rPr>
      <t>מזרחי הנפ הת</t>
    </r>
    <r>
      <rPr>
        <sz val="8"/>
        <rFont val="Tahoma"/>
        <family val="2"/>
        <charset val="177"/>
      </rPr>
      <t>31</t>
    </r>
  </si>
  <si>
    <t>2310076</t>
  </si>
  <si>
    <t>עזריאלי אגח ב</t>
  </si>
  <si>
    <t>1134436</t>
  </si>
  <si>
    <t>1420</t>
  </si>
  <si>
    <r>
      <rPr>
        <sz val="8"/>
        <rFont val="Tahoma"/>
        <family val="2"/>
        <charset val="177"/>
      </rPr>
      <t>נדל</t>
    </r>
    <r>
      <rPr>
        <sz val="8"/>
        <rFont val="Tahoma"/>
        <family val="2"/>
      </rPr>
      <t>"</t>
    </r>
    <r>
      <rPr>
        <sz val="8"/>
        <rFont val="Tahoma"/>
        <family val="2"/>
      </rPr>
      <t>ן ובינוי</t>
    </r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</si>
  <si>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פועלים הנפקות סד</t>
    </r>
    <r>
      <rPr>
        <sz val="8"/>
        <rFont val="Tahoma"/>
        <family val="2"/>
      </rPr>
      <t>'</t>
    </r>
    <r>
      <rPr>
        <sz val="8"/>
        <rFont val="Tahoma"/>
        <family val="2"/>
      </rPr>
      <t>ט</t>
    </r>
  </si>
  <si>
    <t>1940386</t>
  </si>
  <si>
    <r>
      <rPr>
        <sz val="8"/>
        <rFont val="Tahoma"/>
        <family val="2"/>
        <charset val="177"/>
      </rPr>
      <t>פועלים הנפקות התח י</t>
    </r>
    <r>
      <rPr>
        <sz val="8"/>
        <rFont val="Tahoma"/>
        <family val="2"/>
        <charset val="177"/>
      </rPr>
      <t>'</t>
    </r>
  </si>
  <si>
    <t>1940402</t>
  </si>
  <si>
    <t>פועלים הנפקות הת יד</t>
  </si>
  <si>
    <t>1940501</t>
  </si>
  <si>
    <t>ארפורט סטי אגח ג</t>
  </si>
  <si>
    <t>1122670</t>
  </si>
  <si>
    <t>1300</t>
  </si>
  <si>
    <t>AA</t>
  </si>
  <si>
    <t>ארפורט אגח ד</t>
  </si>
  <si>
    <t>1130426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</si>
  <si>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6</t>
    </r>
  </si>
  <si>
    <t>2300143</t>
  </si>
  <si>
    <t>230</t>
  </si>
  <si>
    <t>תקשורת ומדיה</t>
  </si>
  <si>
    <r>
      <rPr>
        <sz val="8"/>
        <rFont val="Tahoma"/>
        <family val="2"/>
        <charset val="177"/>
      </rPr>
      <t>בינלאומי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ה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2017.6.11</t>
    </r>
  </si>
  <si>
    <t>1105576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</si>
  <si>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בינלאומי הנפקות אג</t>
    </r>
    <r>
      <rPr>
        <sz val="8"/>
        <rFont val="Tahoma"/>
        <family val="2"/>
      </rPr>
      <t>"</t>
    </r>
    <r>
      <rPr>
        <sz val="8"/>
        <rFont val="Tahoma"/>
        <family val="2"/>
      </rPr>
      <t>ח ב</t>
    </r>
  </si>
  <si>
    <t>1091164</t>
  </si>
  <si>
    <t>בינל הנפקות התח כ</t>
  </si>
  <si>
    <t>1121953</t>
  </si>
  <si>
    <t>בינלאומי הנפ התח כא</t>
  </si>
  <si>
    <t>1126598</t>
  </si>
  <si>
    <t>הפניקס הון התח א</t>
  </si>
  <si>
    <t>1115104</t>
  </si>
  <si>
    <t>1527</t>
  </si>
  <si>
    <t>ביטוח</t>
  </si>
  <si>
    <r>
      <rPr>
        <sz val="8"/>
        <rFont val="Tahoma"/>
        <family val="2"/>
        <charset val="177"/>
      </rPr>
      <t>כללביט מימון אגח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2021.6.1</t>
    </r>
  </si>
  <si>
    <t>1097138</t>
  </si>
  <si>
    <t>1324</t>
  </si>
  <si>
    <r>
      <rPr>
        <sz val="8"/>
        <rFont val="Tahoma"/>
        <family val="2"/>
        <charset val="177"/>
      </rPr>
      <t>בל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ל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 נד</t>
    </r>
    <r>
      <rPr>
        <sz val="8"/>
        <rFont val="Tahoma"/>
        <family val="2"/>
        <charset val="177"/>
      </rPr>
      <t>200</t>
    </r>
  </si>
  <si>
    <t>6040141</t>
  </si>
  <si>
    <r>
      <rPr>
        <sz val="8"/>
        <rFont val="Tahoma"/>
        <family val="2"/>
        <charset val="177"/>
      </rPr>
      <t>לאומי שה נדחה</t>
    </r>
    <r>
      <rPr>
        <sz val="8"/>
        <rFont val="Tahoma"/>
        <family val="2"/>
        <charset val="177"/>
      </rPr>
      <t>300</t>
    </r>
  </si>
  <si>
    <t>6040257</t>
  </si>
  <si>
    <t>נצבא החזקות אגח ה</t>
  </si>
  <si>
    <t>1120468</t>
  </si>
  <si>
    <t>1043</t>
  </si>
  <si>
    <r>
      <rPr>
        <sz val="8"/>
        <rFont val="Tahoma"/>
        <family val="2"/>
        <charset val="177"/>
      </rPr>
      <t>פועלים הנפקות שה נד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זפ</t>
    </r>
    <r>
      <rPr>
        <sz val="8"/>
        <rFont val="Tahoma"/>
        <family val="2"/>
        <charset val="177"/>
      </rPr>
      <t>2059.7.1</t>
    </r>
  </si>
  <si>
    <t>1940444</t>
  </si>
  <si>
    <r>
      <rPr>
        <sz val="8"/>
        <rFont val="Tahoma"/>
        <family val="2"/>
        <charset val="177"/>
      </rPr>
      <t>שטראוס עלית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2</t>
    </r>
  </si>
  <si>
    <t>7460140</t>
  </si>
  <si>
    <t>746</t>
  </si>
  <si>
    <t>מזון</t>
  </si>
  <si>
    <t>Aa2</t>
  </si>
  <si>
    <t>מידרוג</t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</si>
  <si>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ריט</t>
    </r>
    <r>
      <rPr>
        <sz val="8"/>
        <rFont val="Tahoma"/>
        <family val="2"/>
      </rPr>
      <t>1</t>
    </r>
    <r>
      <rPr>
        <sz val="8"/>
        <rFont val="Tahoma"/>
        <family val="2"/>
      </rPr>
      <t>אגח א</t>
    </r>
  </si>
  <si>
    <t>1106657</t>
  </si>
  <si>
    <t>1357</t>
  </si>
  <si>
    <r>
      <rPr>
        <sz val="8"/>
        <rFont val="Tahoma"/>
        <family val="2"/>
        <charset val="177"/>
      </rPr>
      <t>ריט</t>
    </r>
    <r>
      <rPr>
        <sz val="8"/>
        <rFont val="Tahoma"/>
        <family val="2"/>
      </rPr>
      <t>1</t>
    </r>
    <r>
      <rPr>
        <sz val="8"/>
        <rFont val="Tahoma"/>
        <family val="2"/>
      </rPr>
      <t>אגח ג</t>
    </r>
  </si>
  <si>
    <t>1120021</t>
  </si>
  <si>
    <t>אגוד הנפ אגח ו</t>
  </si>
  <si>
    <t>1126762</t>
  </si>
  <si>
    <t>1239</t>
  </si>
  <si>
    <t>Aa3</t>
  </si>
  <si>
    <t>אדמה אגח ב</t>
  </si>
  <si>
    <t>1110915</t>
  </si>
  <si>
    <t>1063</t>
  </si>
  <si>
    <t>כימיה גומי ופלסטיק</t>
  </si>
  <si>
    <r>
      <rPr>
        <sz val="8"/>
        <rFont val="Tahoma"/>
        <family val="2"/>
        <charset val="177"/>
      </rPr>
      <t>אלוני חץ אג</t>
    </r>
    <r>
      <rPr>
        <sz val="8"/>
        <rFont val="Tahoma"/>
        <family val="2"/>
      </rPr>
      <t>"</t>
    </r>
    <r>
      <rPr>
        <sz val="8"/>
        <rFont val="Tahoma"/>
        <family val="2"/>
      </rPr>
      <t>ח ו</t>
    </r>
  </si>
  <si>
    <t>3900206</t>
  </si>
  <si>
    <t>390</t>
  </si>
  <si>
    <t>אלוני חץ אגח ח</t>
  </si>
  <si>
    <t>3900271</t>
  </si>
  <si>
    <r>
      <rPr>
        <sz val="8"/>
        <rFont val="Tahoma"/>
        <family val="2"/>
        <charset val="177"/>
      </rPr>
      <t>אמות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2019.7.5</t>
    </r>
  </si>
  <si>
    <t>1097385</t>
  </si>
  <si>
    <t>1328</t>
  </si>
  <si>
    <t>אמות אגח ג</t>
  </si>
  <si>
    <t>1117357</t>
  </si>
  <si>
    <t>אמות אגח ב</t>
  </si>
  <si>
    <t>1126630</t>
  </si>
  <si>
    <r>
      <rPr>
        <sz val="8"/>
        <rFont val="Tahoma"/>
        <family val="2"/>
        <charset val="177"/>
      </rPr>
      <t>בריטיש ישר אגח ג 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2023.5.30</t>
    </r>
  </si>
  <si>
    <t>1117423</t>
  </si>
  <si>
    <t>1438</t>
  </si>
  <si>
    <r>
      <rPr>
        <sz val="8"/>
        <rFont val="Tahoma"/>
        <family val="2"/>
        <charset val="177"/>
      </rPr>
      <t>גב ים אגח ה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2018.4.1</t>
    </r>
  </si>
  <si>
    <t>7590110</t>
  </si>
  <si>
    <t>759</t>
  </si>
  <si>
    <r>
      <rPr>
        <sz val="8"/>
        <rFont val="Tahoma"/>
        <family val="2"/>
        <charset val="177"/>
      </rPr>
      <t>גזית גלוב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ד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2021.3.31</t>
    </r>
  </si>
  <si>
    <t>1260397</t>
  </si>
  <si>
    <t>126</t>
  </si>
  <si>
    <r>
      <rPr>
        <sz val="8"/>
        <rFont val="Tahoma"/>
        <family val="2"/>
        <charset val="177"/>
      </rPr>
      <t>גזית גלוב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  <charset val="177"/>
      </rPr>
      <t>3</t>
    </r>
  </si>
  <si>
    <t>1260306</t>
  </si>
  <si>
    <r>
      <rPr>
        <sz val="8"/>
        <rFont val="Tahoma"/>
        <family val="2"/>
        <charset val="177"/>
      </rPr>
      <t>גזית גלוב אגח ט 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2018.7.1</t>
    </r>
  </si>
  <si>
    <t>1260462</t>
  </si>
  <si>
    <t>גזית גלוב אגח יא</t>
  </si>
  <si>
    <t>1260546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</si>
  <si>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מנפיקים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להנפק</t>
    </r>
    <r>
      <rPr>
        <sz val="8"/>
        <rFont val="Tahoma"/>
        <family val="2"/>
      </rPr>
      <t>.</t>
    </r>
    <r>
      <rPr>
        <sz val="8"/>
        <rFont val="Tahoma"/>
        <family val="2"/>
      </rPr>
      <t>בנק דסקונט א</t>
    </r>
  </si>
  <si>
    <t>7480015</t>
  </si>
  <si>
    <t>748</t>
  </si>
  <si>
    <r>
      <rPr>
        <sz val="8"/>
        <rFont val="Tahoma"/>
        <family val="2"/>
        <charset val="177"/>
      </rPr>
      <t>דיסקונט מנפיקים ד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זפ</t>
    </r>
    <r>
      <rPr>
        <sz val="8"/>
        <rFont val="Tahoma"/>
        <family val="2"/>
        <charset val="177"/>
      </rPr>
      <t>2022.10.30</t>
    </r>
  </si>
  <si>
    <t>7480049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</si>
  <si>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מנפיקים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להנפקות כ</t>
    </r>
    <r>
      <rPr>
        <sz val="8"/>
        <rFont val="Tahoma"/>
        <family val="2"/>
      </rPr>
      <t>.</t>
    </r>
    <r>
      <rPr>
        <sz val="8"/>
        <rFont val="Tahoma"/>
        <family val="2"/>
      </rPr>
      <t>התחיבות ב</t>
    </r>
  </si>
  <si>
    <t>7480023</t>
  </si>
  <si>
    <t>דיסקונט מנפיקים הת ח</t>
  </si>
  <si>
    <t>7480072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</si>
  <si>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דקסיה אג</t>
    </r>
    <r>
      <rPr>
        <sz val="8"/>
        <rFont val="Tahoma"/>
        <family val="2"/>
      </rPr>
      <t>"</t>
    </r>
    <r>
      <rPr>
        <sz val="8"/>
        <rFont val="Tahoma"/>
        <family val="2"/>
      </rPr>
      <t>ח ב</t>
    </r>
  </si>
  <si>
    <t>1291</t>
  </si>
  <si>
    <r>
      <rPr>
        <sz val="8"/>
        <rFont val="Tahoma"/>
        <family val="2"/>
        <charset val="177"/>
      </rPr>
      <t>פניקס אגח</t>
    </r>
    <r>
      <rPr>
        <sz val="8"/>
        <rFont val="Tahoma"/>
        <family val="2"/>
        <charset val="177"/>
      </rPr>
      <t>2</t>
    </r>
  </si>
  <si>
    <t>7670177</t>
  </si>
  <si>
    <t>767</t>
  </si>
  <si>
    <t>פניקס הון אג ב</t>
  </si>
  <si>
    <t>1120799</t>
  </si>
  <si>
    <t>הראל הנפקות אגח ד</t>
  </si>
  <si>
    <t>1119213</t>
  </si>
  <si>
    <t>1175</t>
  </si>
  <si>
    <t>הראל הנפקות אגח ה</t>
  </si>
  <si>
    <t>1119221</t>
  </si>
  <si>
    <t>הראל הנפקות אגח ט</t>
  </si>
  <si>
    <t>1134030</t>
  </si>
  <si>
    <t>1367</t>
  </si>
  <si>
    <t>הראל הנפקות אגח י</t>
  </si>
  <si>
    <t>1134048</t>
  </si>
  <si>
    <t>מליסרון אגח ד</t>
  </si>
  <si>
    <t>3230083</t>
  </si>
  <si>
    <t>323</t>
  </si>
  <si>
    <t>מליסרון אגח ה</t>
  </si>
  <si>
    <t>3230091</t>
  </si>
  <si>
    <r>
      <rPr>
        <sz val="8"/>
        <rFont val="Tahoma"/>
        <family val="2"/>
        <charset val="177"/>
      </rPr>
      <t>מליסרון אגח ה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</si>
  <si>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32300910</t>
  </si>
  <si>
    <t>מליסרון אגח ו</t>
  </si>
  <si>
    <t>3230125</t>
  </si>
  <si>
    <r>
      <rPr>
        <sz val="8"/>
        <rFont val="Tahoma"/>
        <family val="2"/>
        <charset val="177"/>
      </rPr>
      <t>מנורה מבטחים אגח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2022.7.1</t>
    </r>
  </si>
  <si>
    <t>1103670</t>
  </si>
  <si>
    <t>1431</t>
  </si>
  <si>
    <t>מנורה מב אגח א</t>
  </si>
  <si>
    <t>5660048</t>
  </si>
  <si>
    <t>566</t>
  </si>
  <si>
    <r>
      <rPr>
        <sz val="8"/>
        <rFont val="Tahoma"/>
        <family val="2"/>
        <charset val="177"/>
      </rPr>
      <t>אגוד הנפקות התח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2017.1.22</t>
    </r>
  </si>
  <si>
    <t>1101005</t>
  </si>
  <si>
    <t>A1</t>
  </si>
  <si>
    <t>ביג אגח ג</t>
  </si>
  <si>
    <t>1106947</t>
  </si>
  <si>
    <t>1327</t>
  </si>
  <si>
    <t>A+</t>
  </si>
  <si>
    <t>בראק קפיטל אן וי אגח א</t>
  </si>
  <si>
    <t>1122860</t>
  </si>
  <si>
    <t>1560</t>
  </si>
  <si>
    <t>דלק קבוצה אגח יח</t>
  </si>
  <si>
    <t>1115823</t>
  </si>
  <si>
    <t>1095</t>
  </si>
  <si>
    <t>השקעה ואחזקות</t>
  </si>
  <si>
    <r>
      <rPr>
        <sz val="8"/>
        <rFont val="Tahoma"/>
        <family val="2"/>
        <charset val="177"/>
      </rPr>
      <t>הוט</t>
    </r>
    <r>
      <rPr>
        <sz val="8"/>
        <rFont val="Tahoma"/>
        <family val="2"/>
      </rPr>
      <t>-</t>
    </r>
    <r>
      <rPr>
        <sz val="8"/>
        <rFont val="Tahoma"/>
        <family val="2"/>
      </rPr>
      <t>מערכות תקשורת אגח א</t>
    </r>
  </si>
  <si>
    <t>1123256</t>
  </si>
  <si>
    <t>510</t>
  </si>
  <si>
    <r>
      <rPr>
        <sz val="8"/>
        <rFont val="Tahoma"/>
        <family val="2"/>
        <charset val="177"/>
      </rPr>
      <t>פניקס אגח</t>
    </r>
    <r>
      <rPr>
        <sz val="8"/>
        <rFont val="Tahoma"/>
        <family val="2"/>
        <charset val="177"/>
      </rPr>
      <t>1</t>
    </r>
  </si>
  <si>
    <t>7670102</t>
  </si>
  <si>
    <r>
      <rPr>
        <sz val="8"/>
        <rFont val="Tahoma"/>
        <family val="2"/>
        <charset val="177"/>
      </rPr>
      <t>חברה לישראל אגח</t>
    </r>
    <r>
      <rPr>
        <sz val="8"/>
        <rFont val="Tahoma"/>
        <family val="2"/>
        <charset val="177"/>
      </rPr>
      <t>7</t>
    </r>
  </si>
  <si>
    <t>5760160</t>
  </si>
  <si>
    <t>576</t>
  </si>
  <si>
    <r>
      <rPr>
        <sz val="8"/>
        <rFont val="Tahoma"/>
        <family val="2"/>
        <charset val="177"/>
      </rPr>
      <t>ירושלים מ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והנפקות הת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2017.3.1</t>
    </r>
  </si>
  <si>
    <t>1096510</t>
  </si>
  <si>
    <t>1248</t>
  </si>
  <si>
    <t>ירושלים הנפקות אגח ט</t>
  </si>
  <si>
    <t>1127422</t>
  </si>
  <si>
    <r>
      <rPr>
        <sz val="8"/>
        <rFont val="Tahoma"/>
        <family val="2"/>
        <charset val="177"/>
      </rPr>
      <t>מזרחי טפחות אגח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2106.1.2</t>
    </r>
  </si>
  <si>
    <t>6950083</t>
  </si>
  <si>
    <t>695</t>
  </si>
  <si>
    <r>
      <rPr>
        <sz val="8"/>
        <rFont val="Tahoma"/>
        <family val="2"/>
        <charset val="177"/>
      </rPr>
      <t>נורסטאר החזקות אג</t>
    </r>
    <r>
      <rPr>
        <sz val="8"/>
        <rFont val="Tahoma"/>
        <family val="2"/>
      </rPr>
      <t>"</t>
    </r>
    <r>
      <rPr>
        <sz val="8"/>
        <rFont val="Tahoma"/>
        <family val="2"/>
      </rPr>
      <t>ח ו</t>
    </r>
  </si>
  <si>
    <t>7230279</t>
  </si>
  <si>
    <t>723</t>
  </si>
  <si>
    <r>
      <rPr>
        <sz val="8"/>
        <rFont val="Tahoma"/>
        <family val="2"/>
        <charset val="177"/>
      </rPr>
      <t>נורסטאר החזקות אג</t>
    </r>
    <r>
      <rPr>
        <sz val="8"/>
        <rFont val="Tahoma"/>
        <family val="2"/>
      </rPr>
      <t>"</t>
    </r>
    <r>
      <rPr>
        <sz val="8"/>
        <rFont val="Tahoma"/>
        <family val="2"/>
      </rPr>
      <t>ח ט</t>
    </r>
  </si>
  <si>
    <t>7230303</t>
  </si>
  <si>
    <t>נכסים ובנין אגח ו</t>
  </si>
  <si>
    <t>6990188</t>
  </si>
  <si>
    <t>699</t>
  </si>
  <si>
    <t>סלקום אגח ו</t>
  </si>
  <si>
    <t>1125996</t>
  </si>
  <si>
    <t>2066</t>
  </si>
  <si>
    <t>סלקום אגח ח</t>
  </si>
  <si>
    <t>1132828</t>
  </si>
  <si>
    <t>פרטנר אגח ב</t>
  </si>
  <si>
    <t>1119320</t>
  </si>
  <si>
    <t>2095</t>
  </si>
  <si>
    <t>פרטנר אגח ג</t>
  </si>
  <si>
    <t>1118827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</si>
  <si>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  <charset val="177"/>
      </rPr>
      <t>5</t>
    </r>
  </si>
  <si>
    <t>1125210</t>
  </si>
  <si>
    <t>1068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</si>
  <si>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  <charset val="177"/>
      </rPr>
      <t>6</t>
    </r>
  </si>
  <si>
    <t>1129733</t>
  </si>
  <si>
    <t>אלרוב נדלן אגח ב</t>
  </si>
  <si>
    <t>3870094</t>
  </si>
  <si>
    <t>387</t>
  </si>
  <si>
    <t>A2</t>
  </si>
  <si>
    <t>אפריקה מג אגח ב</t>
  </si>
  <si>
    <t>1126093</t>
  </si>
  <si>
    <t>1338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</si>
  <si>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  <charset val="177"/>
      </rPr>
      <t>7</t>
    </r>
  </si>
  <si>
    <t>2510139</t>
  </si>
  <si>
    <t>251</t>
  </si>
  <si>
    <t>A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</si>
  <si>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</rPr>
      <t>7 -</t>
    </r>
    <r>
      <rPr>
        <sz val="8"/>
        <rFont val="Tahoma"/>
        <family val="2"/>
      </rPr>
      <t>פדיון לקבל</t>
    </r>
  </si>
  <si>
    <t>25101390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</si>
  <si>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  <charset val="177"/>
      </rPr>
      <t>8</t>
    </r>
  </si>
  <si>
    <t>2510162</t>
  </si>
  <si>
    <r>
      <rPr>
        <sz val="8"/>
        <rFont val="Tahoma"/>
        <family val="2"/>
        <charset val="177"/>
      </rPr>
      <t>קב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דלק אגח יג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2021.9.29</t>
    </r>
  </si>
  <si>
    <t>1105543</t>
  </si>
  <si>
    <r>
      <rPr>
        <sz val="8"/>
        <rFont val="Tahoma"/>
        <family val="2"/>
        <charset val="177"/>
      </rPr>
      <t>ישפרו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2021.1.4</t>
    </r>
  </si>
  <si>
    <t>7430069</t>
  </si>
  <si>
    <t>743</t>
  </si>
  <si>
    <r>
      <rPr>
        <sz val="8"/>
        <rFont val="Tahoma"/>
        <family val="2"/>
        <charset val="177"/>
      </rPr>
      <t>ישפרו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</rPr>
      <t>2021.1.4 -</t>
    </r>
    <r>
      <rPr>
        <sz val="8"/>
        <rFont val="Tahoma"/>
        <family val="2"/>
      </rPr>
      <t>פדיון לקבל</t>
    </r>
  </si>
  <si>
    <t>74300690</t>
  </si>
  <si>
    <r>
      <rPr>
        <sz val="8"/>
        <rFont val="Tahoma"/>
        <family val="2"/>
        <charset val="177"/>
      </rPr>
      <t>נכסים ובנין אגח ד 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2025.12.31</t>
    </r>
  </si>
  <si>
    <t>6990154</t>
  </si>
  <si>
    <r>
      <rPr>
        <sz val="8"/>
        <rFont val="Tahoma"/>
        <family val="2"/>
        <charset val="177"/>
      </rPr>
      <t>נכסים ובנין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112017.24</t>
    </r>
  </si>
  <si>
    <t>6990139</t>
  </si>
  <si>
    <r>
      <rPr>
        <sz val="8"/>
        <rFont val="Tahoma"/>
        <family val="2"/>
        <charset val="177"/>
      </rPr>
      <t>קרדן רכב אג</t>
    </r>
    <r>
      <rPr>
        <sz val="8"/>
        <rFont val="Tahoma"/>
        <family val="2"/>
      </rPr>
      <t>"</t>
    </r>
    <r>
      <rPr>
        <sz val="8"/>
        <rFont val="Tahoma"/>
        <family val="2"/>
      </rPr>
      <t>ח ה</t>
    </r>
  </si>
  <si>
    <t>4590089</t>
  </si>
  <si>
    <t>459</t>
  </si>
  <si>
    <t>שרותים</t>
  </si>
  <si>
    <r>
      <rPr>
        <sz val="8"/>
        <rFont val="Tahoma"/>
        <family val="2"/>
        <charset val="177"/>
      </rPr>
      <t>קרדן רכב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ד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2016.05.23</t>
    </r>
  </si>
  <si>
    <t>4590071</t>
  </si>
  <si>
    <t>קרדן רכב אגח ט</t>
  </si>
  <si>
    <t>4590162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</si>
  <si>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שופרסל אג</t>
    </r>
    <r>
      <rPr>
        <sz val="8"/>
        <rFont val="Tahoma"/>
        <family val="2"/>
      </rPr>
      <t>"</t>
    </r>
    <r>
      <rPr>
        <sz val="8"/>
        <rFont val="Tahoma"/>
        <family val="2"/>
      </rPr>
      <t>ח ב</t>
    </r>
  </si>
  <si>
    <t>7770142</t>
  </si>
  <si>
    <t>777</t>
  </si>
  <si>
    <t>מסחר</t>
  </si>
  <si>
    <t>שופרסל אגח ד</t>
  </si>
  <si>
    <t>7770191</t>
  </si>
  <si>
    <t>שופרסל אגח ו</t>
  </si>
  <si>
    <t>7770217</t>
  </si>
  <si>
    <t>שלמה החז אגח יד</t>
  </si>
  <si>
    <t>1410265</t>
  </si>
  <si>
    <t>141</t>
  </si>
  <si>
    <t>אלבר אגח יג</t>
  </si>
  <si>
    <t>1127588</t>
  </si>
  <si>
    <t>98143</t>
  </si>
  <si>
    <t>A3</t>
  </si>
  <si>
    <t>אספן גרופ אגח ה</t>
  </si>
  <si>
    <t>3130275</t>
  </si>
  <si>
    <t>313</t>
  </si>
  <si>
    <t>אפריקה נכסים אגח ז</t>
  </si>
  <si>
    <t>1132232</t>
  </si>
  <si>
    <t>1172</t>
  </si>
  <si>
    <t>רבוע כחול נדלן אגח ג</t>
  </si>
  <si>
    <t>1115724</t>
  </si>
  <si>
    <t>1349</t>
  </si>
  <si>
    <r>
      <rPr>
        <sz val="8"/>
        <rFont val="Tahoma"/>
        <family val="2"/>
        <charset val="177"/>
      </rPr>
      <t>רבוע כחול נדל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ן אגח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2016.8.31</t>
    </r>
  </si>
  <si>
    <t>1098656</t>
  </si>
  <si>
    <r>
      <rPr>
        <sz val="8"/>
        <rFont val="Tahoma"/>
        <family val="2"/>
        <charset val="177"/>
      </rPr>
      <t>רבוע כחול נדל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ן אגח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2016.8.16</t>
    </r>
  </si>
  <si>
    <t>1098649</t>
  </si>
  <si>
    <r>
      <rPr>
        <sz val="8"/>
        <rFont val="Tahoma"/>
        <family val="2"/>
      </rPr>
      <t>F</t>
    </r>
    <r>
      <rPr>
        <sz val="8"/>
        <rFont val="Tahoma"/>
        <family val="2"/>
      </rPr>
      <t>רבוע נלן אגח</t>
    </r>
  </si>
  <si>
    <t>1119999</t>
  </si>
  <si>
    <t>אפריקה אגח כו</t>
  </si>
  <si>
    <t>6110365</t>
  </si>
  <si>
    <t>611</t>
  </si>
  <si>
    <t>Baa2</t>
  </si>
  <si>
    <r>
      <rPr>
        <sz val="8"/>
        <rFont val="Tahoma"/>
        <family val="2"/>
        <charset val="177"/>
      </rPr>
      <t>דיסקונט השק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אגח ח 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2019.06.28</t>
    </r>
  </si>
  <si>
    <t>6390223</t>
  </si>
  <si>
    <t>639</t>
  </si>
  <si>
    <t>BBB-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</si>
  <si>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אי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די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בי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לפתוח אג</t>
    </r>
    <r>
      <rPr>
        <sz val="8"/>
        <rFont val="Tahoma"/>
        <family val="2"/>
      </rPr>
      <t>"</t>
    </r>
    <r>
      <rPr>
        <sz val="8"/>
        <rFont val="Tahoma"/>
        <family val="2"/>
      </rPr>
      <t>ח ז</t>
    </r>
  </si>
  <si>
    <t>7980121</t>
  </si>
  <si>
    <t>798</t>
  </si>
  <si>
    <t>B</t>
  </si>
  <si>
    <t>אלביט הד אגח ח</t>
  </si>
  <si>
    <t>1131267</t>
  </si>
  <si>
    <t>1039</t>
  </si>
  <si>
    <t>אלביט הד אגח ט</t>
  </si>
  <si>
    <t>1131275</t>
  </si>
  <si>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.</t>
    </r>
    <r>
      <rPr>
        <sz val="8"/>
        <rFont val="Tahoma"/>
        <family val="2"/>
      </rPr>
      <t>לוי השקעות ובנין אגח ה</t>
    </r>
  </si>
  <si>
    <t>7190168</t>
  </si>
  <si>
    <t>719</t>
  </si>
  <si>
    <r>
      <rPr>
        <sz val="8"/>
        <rFont val="Tahoma"/>
        <family val="2"/>
        <charset val="177"/>
      </rPr>
      <t>מזרחי טפחות הנפקות</t>
    </r>
    <r>
      <rPr>
        <sz val="8"/>
        <rFont val="Tahoma"/>
        <family val="2"/>
        <charset val="177"/>
      </rPr>
      <t>41</t>
    </r>
  </si>
  <si>
    <t>2310175</t>
  </si>
  <si>
    <r>
      <rPr>
        <sz val="8"/>
        <rFont val="Tahoma"/>
        <family val="2"/>
        <charset val="177"/>
      </rPr>
      <t>פועלים הנפקות אגח</t>
    </r>
    <r>
      <rPr>
        <sz val="8"/>
        <rFont val="Tahoma"/>
        <family val="2"/>
        <charset val="177"/>
      </rPr>
      <t>26</t>
    </r>
  </si>
  <si>
    <t>1940451</t>
  </si>
  <si>
    <r>
      <rPr>
        <sz val="8"/>
        <rFont val="Tahoma"/>
        <family val="2"/>
        <charset val="177"/>
      </rPr>
      <t>פועלים הנ אג</t>
    </r>
    <r>
      <rPr>
        <sz val="8"/>
        <rFont val="Tahoma"/>
        <family val="2"/>
        <charset val="177"/>
      </rPr>
      <t>29</t>
    </r>
  </si>
  <si>
    <t>1940485</t>
  </si>
  <si>
    <r>
      <rPr>
        <sz val="8"/>
        <rFont val="Tahoma"/>
        <family val="2"/>
        <charset val="177"/>
      </rPr>
      <t>פועלים הנ אג</t>
    </r>
    <r>
      <rPr>
        <sz val="8"/>
        <rFont val="Tahoma"/>
        <family val="2"/>
        <charset val="177"/>
      </rPr>
      <t>30</t>
    </r>
  </si>
  <si>
    <t>1940493</t>
  </si>
  <si>
    <t>אלביט מערכות אגח א</t>
  </si>
  <si>
    <t>1119635</t>
  </si>
  <si>
    <t>1040</t>
  </si>
  <si>
    <t>Capital Goods</t>
  </si>
  <si>
    <t>Aa1</t>
  </si>
  <si>
    <t>לאומי התחייבות נדחה יג</t>
  </si>
  <si>
    <t>6040281</t>
  </si>
  <si>
    <r>
      <rPr>
        <sz val="8"/>
        <rFont val="Tahoma"/>
        <family val="2"/>
        <charset val="177"/>
      </rPr>
      <t>פועלים הנפקות יא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2021.3.28</t>
    </r>
  </si>
  <si>
    <t>1940410</t>
  </si>
  <si>
    <t>פועלים הנפקות הת יג</t>
  </si>
  <si>
    <t>1940436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</si>
  <si>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7</t>
    </r>
  </si>
  <si>
    <t>2300150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</si>
  <si>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8</t>
    </r>
  </si>
  <si>
    <t>2300168</t>
  </si>
  <si>
    <r>
      <rPr>
        <sz val="8"/>
        <rFont val="Tahoma"/>
        <family val="2"/>
        <charset val="177"/>
      </rPr>
      <t>בזק אגח</t>
    </r>
    <r>
      <rPr>
        <sz val="8"/>
        <rFont val="Tahoma"/>
        <family val="2"/>
        <charset val="177"/>
      </rPr>
      <t>9</t>
    </r>
  </si>
  <si>
    <t>2300176</t>
  </si>
  <si>
    <t>וילאר אגח ז</t>
  </si>
  <si>
    <t>4160149</t>
  </si>
  <si>
    <t>416</t>
  </si>
  <si>
    <r>
      <rPr>
        <sz val="8"/>
        <rFont val="Tahoma"/>
        <family val="2"/>
        <charset val="177"/>
      </rPr>
      <t>לאומי שה נדחה</t>
    </r>
    <r>
      <rPr>
        <sz val="8"/>
        <rFont val="Tahoma"/>
        <family val="2"/>
        <charset val="177"/>
      </rPr>
      <t>301</t>
    </r>
  </si>
  <si>
    <t>6040265</t>
  </si>
  <si>
    <r>
      <rPr>
        <sz val="8"/>
        <rFont val="Tahoma"/>
        <family val="2"/>
      </rPr>
      <t>'</t>
    </r>
    <r>
      <rPr>
        <sz val="8"/>
        <rFont val="Tahoma"/>
        <family val="2"/>
      </rPr>
      <t>מגדל הון אגח ג</t>
    </r>
  </si>
  <si>
    <t>1135862</t>
  </si>
  <si>
    <t>439</t>
  </si>
  <si>
    <t>אגוד הנפ אגח ח</t>
  </si>
  <si>
    <t>1133503</t>
  </si>
  <si>
    <t>אלוני חץ אגח ט</t>
  </si>
  <si>
    <t>3900354</t>
  </si>
  <si>
    <t>גב ים אגח ז</t>
  </si>
  <si>
    <t>7590144</t>
  </si>
  <si>
    <r>
      <rPr>
        <sz val="8"/>
        <rFont val="Tahoma"/>
        <family val="2"/>
        <charset val="177"/>
      </rPr>
      <t>גזית גלוב אגח ה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2017.12.31</t>
    </r>
  </si>
  <si>
    <t>1260421</t>
  </si>
  <si>
    <r>
      <rPr>
        <sz val="8"/>
        <rFont val="Tahoma"/>
        <family val="2"/>
        <charset val="177"/>
      </rPr>
      <t>גזית גלוב אגח ו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2017.1.1</t>
    </r>
  </si>
  <si>
    <t>1260405</t>
  </si>
  <si>
    <t>דיסקונט מנפיקים הת ז</t>
  </si>
  <si>
    <t>7480064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</si>
  <si>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דיסקונט מנפיקים הת</t>
    </r>
    <r>
      <rPr>
        <sz val="8"/>
        <rFont val="Tahoma"/>
        <family val="2"/>
      </rPr>
      <t>.</t>
    </r>
    <r>
      <rPr>
        <sz val="8"/>
        <rFont val="Tahoma"/>
        <family val="2"/>
      </rPr>
      <t>ה</t>
    </r>
  </si>
  <si>
    <t>7480031</t>
  </si>
  <si>
    <t>דיסקונט מנ הת ט</t>
  </si>
  <si>
    <t>7480106</t>
  </si>
  <si>
    <t>פניקס הון אג ג</t>
  </si>
  <si>
    <t>1120807</t>
  </si>
  <si>
    <t>פניקס הון אגח ו</t>
  </si>
  <si>
    <t>1136696</t>
  </si>
  <si>
    <t>הראל הנפקות אגח ב</t>
  </si>
  <si>
    <t>1119197</t>
  </si>
  <si>
    <t>הראל הנפקות אגח ג</t>
  </si>
  <si>
    <t>1119205</t>
  </si>
  <si>
    <t>הראל הנפ אגח יא</t>
  </si>
  <si>
    <t>1136316</t>
  </si>
  <si>
    <r>
      <rPr>
        <sz val="8"/>
        <rFont val="Tahoma"/>
        <family val="2"/>
        <charset val="177"/>
      </rPr>
      <t>חברת חשמל אגח</t>
    </r>
    <r>
      <rPr>
        <sz val="8"/>
        <rFont val="Tahoma"/>
        <family val="2"/>
        <charset val="177"/>
      </rPr>
      <t>26</t>
    </r>
  </si>
  <si>
    <t>6000202</t>
  </si>
  <si>
    <t>600</t>
  </si>
  <si>
    <t>כללביט אגח ו</t>
  </si>
  <si>
    <t>1120138</t>
  </si>
  <si>
    <t>כללביט אגח ח</t>
  </si>
  <si>
    <t>1132968</t>
  </si>
  <si>
    <t>מנורה הון התחייבות ד</t>
  </si>
  <si>
    <t>1135920</t>
  </si>
  <si>
    <t>פז נפט אגח ג</t>
  </si>
  <si>
    <t>1114073</t>
  </si>
  <si>
    <t>1363</t>
  </si>
  <si>
    <t>קרסו אגח א</t>
  </si>
  <si>
    <t>1136464</t>
  </si>
  <si>
    <t>1585</t>
  </si>
  <si>
    <t>דלק קבוצה אגח יד</t>
  </si>
  <si>
    <t>1115062</t>
  </si>
  <si>
    <r>
      <rPr>
        <sz val="8"/>
        <rFont val="Tahoma"/>
        <family val="2"/>
        <charset val="177"/>
      </rPr>
      <t>הוט</t>
    </r>
    <r>
      <rPr>
        <sz val="8"/>
        <rFont val="Tahoma"/>
        <family val="2"/>
      </rPr>
      <t>-</t>
    </r>
    <r>
      <rPr>
        <sz val="8"/>
        <rFont val="Tahoma"/>
        <family val="2"/>
      </rPr>
      <t>מערכות תקשורת אגח ב</t>
    </r>
  </si>
  <si>
    <t>1123264</t>
  </si>
  <si>
    <r>
      <rPr>
        <sz val="8"/>
        <rFont val="Tahoma"/>
        <family val="2"/>
        <charset val="177"/>
      </rPr>
      <t>חברה לישראל אגח</t>
    </r>
    <r>
      <rPr>
        <sz val="8"/>
        <rFont val="Tahoma"/>
        <family val="2"/>
        <charset val="177"/>
      </rPr>
      <t>9</t>
    </r>
  </si>
  <si>
    <t>5760202</t>
  </si>
  <si>
    <t>טמפו משק אגח א</t>
  </si>
  <si>
    <t>1118306</t>
  </si>
  <si>
    <t>1535</t>
  </si>
  <si>
    <t>לייטסטון אגח א</t>
  </si>
  <si>
    <t>1133891</t>
  </si>
  <si>
    <t>1630</t>
  </si>
  <si>
    <r>
      <rPr>
        <sz val="8"/>
        <rFont val="Tahoma"/>
        <family val="2"/>
        <charset val="177"/>
      </rPr>
      <t>נורסטאר החזקות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ח 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  <charset val="177"/>
      </rPr>
      <t>30.6.2019</t>
    </r>
  </si>
  <si>
    <t>7230295</t>
  </si>
  <si>
    <t>נכסים ובנין אגח ז</t>
  </si>
  <si>
    <t>6990196</t>
  </si>
  <si>
    <t>סלקום אגח ה</t>
  </si>
  <si>
    <t>1113661</t>
  </si>
  <si>
    <r>
      <rPr>
        <sz val="8"/>
        <rFont val="Tahoma"/>
        <family val="2"/>
        <charset val="177"/>
      </rPr>
      <t>סלקום אגח ה</t>
    </r>
    <r>
      <rPr>
        <sz val="8"/>
        <rFont val="Tahoma"/>
        <family val="2"/>
      </rPr>
      <t>-</t>
    </r>
    <r>
      <rPr>
        <sz val="8"/>
        <rFont val="Tahoma"/>
        <family val="2"/>
      </rPr>
      <t>פדיון לקבל</t>
    </r>
  </si>
  <si>
    <t>11136610</t>
  </si>
  <si>
    <t>סלקום אגח ט</t>
  </si>
  <si>
    <t>1132836</t>
  </si>
  <si>
    <t>פרטנר אגח ה</t>
  </si>
  <si>
    <t>1118843</t>
  </si>
  <si>
    <t>רילייטד אגח א</t>
  </si>
  <si>
    <t>1134923</t>
  </si>
  <si>
    <t>1638</t>
  </si>
  <si>
    <r>
      <rPr>
        <sz val="8"/>
        <rFont val="Tahoma"/>
        <family val="2"/>
        <charset val="177"/>
      </rPr>
      <t>שכון ובי אגח</t>
    </r>
    <r>
      <rPr>
        <sz val="8"/>
        <rFont val="Tahoma"/>
        <family val="2"/>
        <charset val="177"/>
      </rPr>
      <t>7</t>
    </r>
  </si>
  <si>
    <t>1129741</t>
  </si>
  <si>
    <t>אבגול אגח ב</t>
  </si>
  <si>
    <t>1126317</t>
  </si>
  <si>
    <t>1390</t>
  </si>
  <si>
    <t>עץ נייר ודפוס</t>
  </si>
  <si>
    <t>אקסטל אגח א</t>
  </si>
  <si>
    <t>1132299</t>
  </si>
  <si>
    <t>97482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</si>
  <si>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  <charset val="177"/>
      </rPr>
      <t>6</t>
    </r>
  </si>
  <si>
    <t>2510121</t>
  </si>
  <si>
    <t>דלק קב אגח לא</t>
  </si>
  <si>
    <t>1134790</t>
  </si>
  <si>
    <t>לוינשט נכסים אגח א</t>
  </si>
  <si>
    <t>1119098</t>
  </si>
  <si>
    <t>1536</t>
  </si>
  <si>
    <t>מגה אור אגח ה</t>
  </si>
  <si>
    <t>1132687</t>
  </si>
  <si>
    <t>1450</t>
  </si>
  <si>
    <t>ספנסר אגח א</t>
  </si>
  <si>
    <t>1133800</t>
  </si>
  <si>
    <t>1628</t>
  </si>
  <si>
    <t>אשטרום קב אגח ב</t>
  </si>
  <si>
    <t>1132331</t>
  </si>
  <si>
    <t>98548</t>
  </si>
  <si>
    <t>שופרסל אגח ג</t>
  </si>
  <si>
    <t>7770167</t>
  </si>
  <si>
    <t>שופרסל אגח ה</t>
  </si>
  <si>
    <t>7770209</t>
  </si>
  <si>
    <t>שלמה החזקות אגח טו</t>
  </si>
  <si>
    <t>1410273</t>
  </si>
  <si>
    <t>אלבר אגח יד</t>
  </si>
  <si>
    <t>1132562</t>
  </si>
  <si>
    <t>1382</t>
  </si>
  <si>
    <t>דור אלון אגח ד</t>
  </si>
  <si>
    <t>1115252</t>
  </si>
  <si>
    <t>1072</t>
  </si>
  <si>
    <t>קליין אגח א</t>
  </si>
  <si>
    <t>1136977</t>
  </si>
  <si>
    <t>91759</t>
  </si>
  <si>
    <t>אלדן תחבורה אגח א</t>
  </si>
  <si>
    <t>1134840</t>
  </si>
  <si>
    <t>98106</t>
  </si>
  <si>
    <t>Baa1</t>
  </si>
  <si>
    <t>חלל תקש אגח יג</t>
  </si>
  <si>
    <t>1136555</t>
  </si>
  <si>
    <t>1132</t>
  </si>
  <si>
    <r>
      <rPr>
        <sz val="8"/>
        <rFont val="Tahoma"/>
        <family val="2"/>
        <charset val="177"/>
      </rPr>
      <t>אול</t>
    </r>
    <r>
      <rPr>
        <sz val="8"/>
        <rFont val="Tahoma"/>
        <family val="2"/>
      </rPr>
      <t>-</t>
    </r>
    <r>
      <rPr>
        <sz val="8"/>
        <rFont val="Tahoma"/>
        <family val="2"/>
      </rPr>
      <t>יר אגח א</t>
    </r>
  </si>
  <si>
    <t>1133958</t>
  </si>
  <si>
    <t>91861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</si>
  <si>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צמודות למדד אחר</t>
    </r>
  </si>
  <si>
    <t>TEVA 3.65 11/10/21</t>
  </si>
  <si>
    <t>US88166JAA16</t>
  </si>
  <si>
    <t>NYSE</t>
  </si>
  <si>
    <t>בלומברג</t>
  </si>
  <si>
    <t>98861</t>
  </si>
  <si>
    <t>Pharmaceuticals Biotechnology &amp; Life Sciences</t>
  </si>
  <si>
    <t>BBB+</t>
  </si>
  <si>
    <t>60286929</t>
  </si>
  <si>
    <t>ICL 4 1/2 12/02/24</t>
  </si>
  <si>
    <t>IL0028102734</t>
  </si>
  <si>
    <t>281</t>
  </si>
  <si>
    <t>BBB</t>
  </si>
  <si>
    <t>60373982</t>
  </si>
  <si>
    <t>DEVTAM 5.412 12/30/25</t>
  </si>
  <si>
    <t>IL0011321820</t>
  </si>
  <si>
    <t>97709</t>
  </si>
  <si>
    <t>Energy</t>
  </si>
  <si>
    <t>60615002</t>
  </si>
  <si>
    <t>IFC 10 06/12/17</t>
  </si>
  <si>
    <t>XS1000657970</t>
  </si>
  <si>
    <t>אחר</t>
  </si>
  <si>
    <t>97476</t>
  </si>
  <si>
    <t>Diversified Financials</t>
  </si>
  <si>
    <t>60359932</t>
  </si>
  <si>
    <t>IFC 7.8 06/03/19</t>
  </si>
  <si>
    <t>US45950VCV62</t>
  </si>
  <si>
    <t>98542</t>
  </si>
  <si>
    <t>Multi-National</t>
  </si>
  <si>
    <t>60359080</t>
  </si>
  <si>
    <t>KOROIL 3 1/8 04/03/17</t>
  </si>
  <si>
    <t>US50065XAC83</t>
  </si>
  <si>
    <t>DAX</t>
  </si>
  <si>
    <t>97593</t>
  </si>
  <si>
    <t>60297769</t>
  </si>
  <si>
    <t>CHGRID 2 3/4 05/07/19</t>
  </si>
  <si>
    <t>USG8449WAB03</t>
  </si>
  <si>
    <t>HKSE</t>
  </si>
  <si>
    <t>97807</t>
  </si>
  <si>
    <t>Utilities</t>
  </si>
  <si>
    <t>60356888</t>
  </si>
  <si>
    <t>DBSSP 3 5/8 09/21/22</t>
  </si>
  <si>
    <t>US24023DAC83</t>
  </si>
  <si>
    <t>98979</t>
  </si>
  <si>
    <t>Banks</t>
  </si>
  <si>
    <t>60296167</t>
  </si>
  <si>
    <t>GE 6 3/8 11/15/67</t>
  </si>
  <si>
    <t>US36830GAA22</t>
  </si>
  <si>
    <t>99801</t>
  </si>
  <si>
    <t>MOODIES</t>
  </si>
  <si>
    <t>60239753</t>
  </si>
  <si>
    <t>TENCNT 3.375 19</t>
  </si>
  <si>
    <t>US88032XAB01</t>
  </si>
  <si>
    <t>98225</t>
  </si>
  <si>
    <t>Software &amp; Services</t>
  </si>
  <si>
    <t>60356516</t>
  </si>
  <si>
    <t>ABIBB 2.625 23</t>
  </si>
  <si>
    <t>US035242AA44</t>
  </si>
  <si>
    <t>98110</t>
  </si>
  <si>
    <t>Food Beverage &amp; Tobacco</t>
  </si>
  <si>
    <t>A-</t>
  </si>
  <si>
    <t>60320405</t>
  </si>
  <si>
    <t>BIDU 2 3/4 06/09/19</t>
  </si>
  <si>
    <t>US056752AD07</t>
  </si>
  <si>
    <t>99557</t>
  </si>
  <si>
    <t>60368065</t>
  </si>
  <si>
    <t>FRIPRO 8 1/4 04/21/22</t>
  </si>
  <si>
    <t>XS0620022128</t>
  </si>
  <si>
    <t>LSE</t>
  </si>
  <si>
    <t>97181</t>
  </si>
  <si>
    <t>Insurance</t>
  </si>
  <si>
    <t>60322989</t>
  </si>
  <si>
    <t>HSBC 5 09/27/20</t>
  </si>
  <si>
    <t>US40428HPB23</t>
  </si>
  <si>
    <t>99234</t>
  </si>
  <si>
    <t>60253499</t>
  </si>
  <si>
    <t>AMZN 2.6 12/05/19</t>
  </si>
  <si>
    <t>US023135AL05</t>
  </si>
  <si>
    <t>99122</t>
  </si>
  <si>
    <t>Retailing</t>
  </si>
  <si>
    <t>60374972</t>
  </si>
  <si>
    <t>AMGN 3.45 10/01/20</t>
  </si>
  <si>
    <t>US031162BD11</t>
  </si>
  <si>
    <t>99114</t>
  </si>
  <si>
    <t>60374543</t>
  </si>
  <si>
    <t>BAC 5 5/8 07/01/20</t>
  </si>
  <si>
    <t>US06051GEC96</t>
  </si>
  <si>
    <t>99204</t>
  </si>
  <si>
    <t>60247269</t>
  </si>
  <si>
    <t>COFIDE 4 3/4 02/08/22</t>
  </si>
  <si>
    <t>USP31389AY82</t>
  </si>
  <si>
    <t>97592</t>
  </si>
  <si>
    <t>60365640</t>
  </si>
  <si>
    <t>AET 5.45 06/15/21</t>
  </si>
  <si>
    <t>US222862AJ30</t>
  </si>
  <si>
    <t>97816</t>
  </si>
  <si>
    <t>Health Care Equipment &amp; Services</t>
  </si>
  <si>
    <t>60373701</t>
  </si>
  <si>
    <t>DLGLN 9 1/4 04/27/42</t>
  </si>
  <si>
    <t>XS0773947618</t>
  </si>
  <si>
    <t>97463</t>
  </si>
  <si>
    <t>60356730</t>
  </si>
  <si>
    <t>EBAY 2 7/8 08/01/21</t>
  </si>
  <si>
    <t>US278642AK93</t>
  </si>
  <si>
    <t>98115</t>
  </si>
  <si>
    <t>60364783</t>
  </si>
  <si>
    <t>LMETEL 4 1/8 05/15/22</t>
  </si>
  <si>
    <t>US294829AA48</t>
  </si>
  <si>
    <t>99684</t>
  </si>
  <si>
    <t>Technology Hardware &amp; Equipment</t>
  </si>
  <si>
    <t>60361953</t>
  </si>
  <si>
    <t>GS 6 06/15/20</t>
  </si>
  <si>
    <t>US38141EA661</t>
  </si>
  <si>
    <t>99375</t>
  </si>
  <si>
    <t>60245479</t>
  </si>
  <si>
    <t>MHFI 3.3 08/20</t>
  </si>
  <si>
    <t>USU58028AC21</t>
  </si>
  <si>
    <t>97974</t>
  </si>
  <si>
    <t>60393147</t>
  </si>
  <si>
    <t>MCO 4 1/2 09/01/22</t>
  </si>
  <si>
    <t>US615369AB15</t>
  </si>
  <si>
    <t>98491</t>
  </si>
  <si>
    <t>60378981</t>
  </si>
  <si>
    <t>MS 5 3/4 01/25/21</t>
  </si>
  <si>
    <t>US61747WAF68</t>
  </si>
  <si>
    <t>99282</t>
  </si>
  <si>
    <t>60309077</t>
  </si>
  <si>
    <t>PEMEX 7.19 09/12/24</t>
  </si>
  <si>
    <t>USP78625DC49</t>
  </si>
  <si>
    <t>ISE</t>
  </si>
  <si>
    <t>99661</t>
  </si>
  <si>
    <t>60368644</t>
  </si>
  <si>
    <t>PEMEX 7.65 11/24/21</t>
  </si>
  <si>
    <t>USP78625CA91</t>
  </si>
  <si>
    <t>97361</t>
  </si>
  <si>
    <t>60354644</t>
  </si>
  <si>
    <t>PEMEX 4 7/8 01/24/22</t>
  </si>
  <si>
    <t>US71654QBB77</t>
  </si>
  <si>
    <t>אחר</t>
  </si>
  <si>
    <t>60349222</t>
  </si>
  <si>
    <t>QBEAU 2.4 05/01/18</t>
  </si>
  <si>
    <t>USQ78063AF38</t>
  </si>
  <si>
    <t>98276</t>
  </si>
  <si>
    <t>60383809</t>
  </si>
  <si>
    <t>VOD5.45 06/19</t>
  </si>
  <si>
    <t>US92857WAS98</t>
  </si>
  <si>
    <t>99121</t>
  </si>
  <si>
    <t>Telecommunication Services</t>
  </si>
  <si>
    <t>60215068</t>
  </si>
  <si>
    <t>A 3 7/8 07/15/23</t>
  </si>
  <si>
    <t>US00846UAJ07</t>
  </si>
  <si>
    <t>98273</t>
  </si>
  <si>
    <t>60384369</t>
  </si>
  <si>
    <t>AVLN 8 1/4 04/29/49</t>
  </si>
  <si>
    <t>XS0778476340</t>
  </si>
  <si>
    <t>98261</t>
  </si>
  <si>
    <t>60299872</t>
  </si>
  <si>
    <t>BRFSBZ 4 3/4 05/22/24</t>
  </si>
  <si>
    <t>USP1905CAE05</t>
  </si>
  <si>
    <t>97001</t>
  </si>
  <si>
    <t>60358827</t>
  </si>
  <si>
    <t>DTV 4.45 4/24</t>
  </si>
  <si>
    <t>US25459HBL87</t>
  </si>
  <si>
    <t>7520</t>
  </si>
  <si>
    <t>Media</t>
  </si>
  <si>
    <t>60353869</t>
  </si>
  <si>
    <t>DTV 5.2 03/15/20</t>
  </si>
  <si>
    <t>US25459HAT23</t>
  </si>
  <si>
    <t>60364643</t>
  </si>
  <si>
    <t>EDF 5 1/4 12/29/49</t>
  </si>
  <si>
    <t>USF2893TAF33</t>
  </si>
  <si>
    <t>99179</t>
  </si>
  <si>
    <t>60321460</t>
  </si>
  <si>
    <t>ENELIM 5 1/8 10/07/19</t>
  </si>
  <si>
    <t>USL2967VEC56</t>
  </si>
  <si>
    <t>98407</t>
  </si>
  <si>
    <t>60233061</t>
  </si>
  <si>
    <t>EXC 5.2 10/01/19</t>
  </si>
  <si>
    <t>US30161MAF05</t>
  </si>
  <si>
    <t>99348</t>
  </si>
  <si>
    <t>60371887</t>
  </si>
  <si>
    <t>HUWHY 6 05/29/49</t>
  </si>
  <si>
    <t>USG4673LAA29</t>
  </si>
  <si>
    <t>99392</t>
  </si>
  <si>
    <t>60300167</t>
  </si>
  <si>
    <t>KLAC 4.65 11/01/24</t>
  </si>
  <si>
    <t>US482480AE03</t>
  </si>
  <si>
    <t>97600</t>
  </si>
  <si>
    <t>Semiconductors &amp; Semiconductor Equipment</t>
  </si>
  <si>
    <t>60372133</t>
  </si>
  <si>
    <t>KSS 4 11/01/21</t>
  </si>
  <si>
    <t>US500255AR59</t>
  </si>
  <si>
    <t>97610</t>
  </si>
  <si>
    <t>60374998</t>
  </si>
  <si>
    <t>MQGAU 6 5/8 04/07/21</t>
  </si>
  <si>
    <t>US55608YAA38</t>
  </si>
  <si>
    <t>98317</t>
  </si>
  <si>
    <t>60277779</t>
  </si>
  <si>
    <t>NAB VAR 09/49</t>
  </si>
  <si>
    <t>XS0347918723</t>
  </si>
  <si>
    <t>99454</t>
  </si>
  <si>
    <t>60222197</t>
  </si>
  <si>
    <t>SSELN 5 5/8 09/29/49</t>
  </si>
  <si>
    <t>XS0829351690</t>
  </si>
  <si>
    <t>97903</t>
  </si>
  <si>
    <t>60310265</t>
  </si>
  <si>
    <t>SWK 5 3/4 12/15/53</t>
  </si>
  <si>
    <t>US854502AF89</t>
  </si>
  <si>
    <t>98701</t>
  </si>
  <si>
    <t>60344702</t>
  </si>
  <si>
    <t>SYMC 4.2 09/15/20</t>
  </si>
  <si>
    <t>US871503AH15</t>
  </si>
  <si>
    <t>99962</t>
  </si>
  <si>
    <t>60364411</t>
  </si>
  <si>
    <t>TELEFO 5.462 02/16/21</t>
  </si>
  <si>
    <t>US87938WAP86</t>
  </si>
  <si>
    <t>99825</t>
  </si>
  <si>
    <t>60267473</t>
  </si>
  <si>
    <t>TWC 8 1/4 04/01/19</t>
  </si>
  <si>
    <t>US88732JAS78</t>
  </si>
  <si>
    <t>97815</t>
  </si>
  <si>
    <t>60374386</t>
  </si>
  <si>
    <t>VLO 6 1/8 02/01</t>
  </si>
  <si>
    <t>US91913YAR18</t>
  </si>
  <si>
    <t>99768</t>
  </si>
  <si>
    <t>60236213</t>
  </si>
  <si>
    <t>BAC 4 01/25</t>
  </si>
  <si>
    <t>US06051GFM69</t>
  </si>
  <si>
    <t>Baa3</t>
  </si>
  <si>
    <t>60377991</t>
  </si>
  <si>
    <t>CEND4.875 01/23</t>
  </si>
  <si>
    <t>USP2205JAH34</t>
  </si>
  <si>
    <t>97501</t>
  </si>
  <si>
    <t>Food &amp; Staples Retailing</t>
  </si>
  <si>
    <t>60317310</t>
  </si>
  <si>
    <t>C 0 25/8/36</t>
  </si>
  <si>
    <t>US172967DS78</t>
  </si>
  <si>
    <t>99201</t>
  </si>
  <si>
    <t>60262672</t>
  </si>
  <si>
    <t>FFHCN 5.8 05/15/21</t>
  </si>
  <si>
    <t>USC33459AA30</t>
  </si>
  <si>
    <t>99863</t>
  </si>
  <si>
    <t>60334133</t>
  </si>
  <si>
    <t>FIS 5 10/15/25</t>
  </si>
  <si>
    <t>US31620MAR79</t>
  </si>
  <si>
    <t>98662</t>
  </si>
  <si>
    <t>60396280</t>
  </si>
  <si>
    <t>F 6.625 08/17</t>
  </si>
  <si>
    <t>US345397VP55</t>
  </si>
  <si>
    <t>98077</t>
  </si>
  <si>
    <t>Automobiles and Components</t>
  </si>
  <si>
    <t>60386349</t>
  </si>
  <si>
    <t>GPS 5.95 4/21</t>
  </si>
  <si>
    <t>US364760AK48</t>
  </si>
  <si>
    <t>98557</t>
  </si>
  <si>
    <t>60273802</t>
  </si>
  <si>
    <t>HRB 5 1/2 11/01/22</t>
  </si>
  <si>
    <t>US093662AE40</t>
  </si>
  <si>
    <t>98290</t>
  </si>
  <si>
    <t>Consumer Services</t>
  </si>
  <si>
    <t>60319068</t>
  </si>
  <si>
    <t>MSI 4 09/01/24</t>
  </si>
  <si>
    <t>US620076BF55</t>
  </si>
  <si>
    <t>99308</t>
  </si>
  <si>
    <t>60372448</t>
  </si>
  <si>
    <t>MSI 3 3/4 05/15/22</t>
  </si>
  <si>
    <t>US620076BB42</t>
  </si>
  <si>
    <t>60373719</t>
  </si>
  <si>
    <t>NDAQ 2020150120</t>
  </si>
  <si>
    <t>US631103AD03</t>
  </si>
  <si>
    <t>98311</t>
  </si>
  <si>
    <t>60233962</t>
  </si>
  <si>
    <t>RBS 9 1/2 03/16/22</t>
  </si>
  <si>
    <t>XS0753308559</t>
  </si>
  <si>
    <t>98508</t>
  </si>
  <si>
    <t>BB+</t>
  </si>
  <si>
    <t>60296639</t>
  </si>
  <si>
    <t>RWE 7 12/31/49</t>
  </si>
  <si>
    <t>XS0652913988</t>
  </si>
  <si>
    <t>97179</t>
  </si>
  <si>
    <t>60296035</t>
  </si>
  <si>
    <t>14:25:43</t>
  </si>
  <si>
    <r>
      <rPr>
        <b/>
        <sz val="8"/>
        <rFont val="Tahoma"/>
        <family val="2"/>
      </rPr>
      <t>.4</t>
    </r>
    <r>
      <rPr>
        <b/>
        <sz val="8"/>
        <rFont val="Tahoma"/>
        <family val="2"/>
      </rPr>
      <t>מניות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</si>
  <si>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</si>
  <si>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תל אביב</t>
    </r>
    <r>
      <rPr>
        <b/>
        <sz val="8"/>
        <rFont val="Tahoma"/>
        <family val="2"/>
        <charset val="177"/>
      </rPr>
      <t>25</t>
    </r>
  </si>
  <si>
    <r>
      <rPr>
        <sz val="8"/>
        <rFont val="Tahoma"/>
        <family val="2"/>
        <charset val="177"/>
      </rPr>
      <t>אלביט מערכות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</si>
  <si>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1081124</t>
  </si>
  <si>
    <t>ביטחוניות</t>
  </si>
  <si>
    <t>אורמת טכנולוגיות</t>
  </si>
  <si>
    <t>1134402</t>
  </si>
  <si>
    <t>98659</t>
  </si>
  <si>
    <t>קלינטק</t>
  </si>
  <si>
    <r>
      <rPr>
        <sz val="8"/>
        <rFont val="Tahoma"/>
        <family val="2"/>
        <charset val="177"/>
      </rPr>
      <t>נייס מערכות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</si>
  <si>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273011</t>
  </si>
  <si>
    <t>273</t>
  </si>
  <si>
    <t>תוכנה ואינטרנט</t>
  </si>
  <si>
    <r>
      <rPr>
        <sz val="8"/>
        <rFont val="Tahoma"/>
        <family val="2"/>
        <charset val="177"/>
      </rPr>
      <t>הבנק הבינלאומי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05.0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'</t>
    </r>
    <r>
      <rPr>
        <sz val="8"/>
        <rFont val="Tahoma"/>
        <family val="2"/>
      </rPr>
      <t>ח</t>
    </r>
  </si>
  <si>
    <t>593038</t>
  </si>
  <si>
    <t>593</t>
  </si>
  <si>
    <r>
      <rPr>
        <sz val="8"/>
        <rFont val="Tahoma"/>
        <family val="2"/>
        <charset val="177"/>
      </rPr>
      <t>בנק דיסקונט לישראל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</si>
  <si>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691212</t>
  </si>
  <si>
    <t>691</t>
  </si>
  <si>
    <r>
      <rPr>
        <sz val="8"/>
        <rFont val="Tahoma"/>
        <family val="2"/>
        <charset val="177"/>
      </rPr>
      <t>בנק לאומי לישראל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</si>
  <si>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604611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</si>
  <si>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בנק המזרחי טפחות בע</t>
    </r>
    <r>
      <rPr>
        <sz val="8"/>
        <rFont val="Tahoma"/>
        <family val="2"/>
      </rPr>
      <t>"</t>
    </r>
    <r>
      <rPr>
        <sz val="8"/>
        <rFont val="Tahoma"/>
        <family val="2"/>
      </rPr>
      <t>מ מר</t>
    </r>
  </si>
  <si>
    <t>695437</t>
  </si>
  <si>
    <r>
      <rPr>
        <sz val="8"/>
        <rFont val="Tahoma"/>
        <family val="2"/>
        <charset val="177"/>
      </rPr>
      <t>בנק הפועלים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ע</t>
    </r>
    <r>
      <rPr>
        <sz val="8"/>
        <rFont val="Tahoma"/>
        <family val="2"/>
      </rPr>
      <t>"</t>
    </r>
    <r>
      <rPr>
        <sz val="8"/>
        <rFont val="Tahoma"/>
        <family val="2"/>
      </rPr>
      <t>ש</t>
    </r>
  </si>
  <si>
    <t>662577</t>
  </si>
  <si>
    <r>
      <rPr>
        <sz val="8"/>
        <rFont val="Tahoma"/>
        <family val="2"/>
        <charset val="177"/>
      </rPr>
      <t>בזק מניות רגילות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</si>
  <si>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230011</t>
  </si>
  <si>
    <r>
      <rPr>
        <sz val="8"/>
        <rFont val="Tahoma"/>
        <family val="2"/>
      </rPr>
      <t>)</t>
    </r>
    <r>
      <rPr>
        <sz val="8"/>
        <rFont val="Tahoma"/>
        <family val="2"/>
        <charset val="177"/>
      </rPr>
      <t>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11982)</t>
    </r>
    <r>
      <rPr>
        <sz val="8"/>
        <rFont val="Tahoma"/>
        <family val="2"/>
      </rPr>
      <t>גזית גלוב</t>
    </r>
  </si>
  <si>
    <t>126011</t>
  </si>
  <si>
    <t>עזריאלי קבוצה</t>
  </si>
  <si>
    <t>1119478</t>
  </si>
  <si>
    <r>
      <rPr>
        <sz val="8"/>
        <rFont val="Tahoma"/>
        <family val="2"/>
        <charset val="177"/>
      </rPr>
      <t>אסם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</si>
  <si>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304014</t>
  </si>
  <si>
    <t>304</t>
  </si>
  <si>
    <r>
      <rPr>
        <sz val="8"/>
        <rFont val="Tahoma"/>
        <family val="2"/>
        <charset val="177"/>
      </rPr>
      <t>פרוטרום תעשיות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</si>
  <si>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1081082</t>
  </si>
  <si>
    <t>1037</t>
  </si>
  <si>
    <r>
      <rPr>
        <sz val="8"/>
        <rFont val="Tahoma"/>
        <family val="2"/>
        <charset val="177"/>
      </rPr>
      <t>שטראוס גרופ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</si>
  <si>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746016</t>
  </si>
  <si>
    <r>
      <rPr>
        <sz val="8"/>
        <rFont val="Tahoma"/>
        <family val="2"/>
        <charset val="177"/>
      </rPr>
      <t>טבע תעשיות פרמצבטיות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1.0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</si>
  <si>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629014</t>
  </si>
  <si>
    <t>629</t>
  </si>
  <si>
    <r>
      <rPr>
        <sz val="8"/>
        <rFont val="Tahoma"/>
        <family val="2"/>
        <charset val="177"/>
      </rPr>
      <t>כימיקלים לישראל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</si>
  <si>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281014</t>
  </si>
  <si>
    <t>פריגו פי אל סי</t>
  </si>
  <si>
    <t>1130699</t>
  </si>
  <si>
    <t>1233</t>
  </si>
  <si>
    <r>
      <rPr>
        <sz val="8"/>
        <rFont val="Tahoma"/>
        <family val="2"/>
        <charset val="177"/>
      </rPr>
      <t>קבוצת דלק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</si>
  <si>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1084128</t>
  </si>
  <si>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</rPr>
      <t>1 '</t>
    </r>
    <r>
      <rPr>
        <sz val="8"/>
        <rFont val="Tahoma"/>
        <family val="2"/>
        <charset val="177"/>
      </rPr>
      <t>חברה לישראל מ</t>
    </r>
    <r>
      <rPr>
        <sz val="8"/>
        <rFont val="Tahoma"/>
        <family val="2"/>
      </rPr>
      <t>"</t>
    </r>
    <r>
      <rPr>
        <sz val="8"/>
        <rFont val="Tahoma"/>
        <family val="2"/>
      </rPr>
      <t>ר א</t>
    </r>
  </si>
  <si>
    <t>576017</t>
  </si>
  <si>
    <t>פז נפט</t>
  </si>
  <si>
    <t>1100007</t>
  </si>
  <si>
    <r>
      <rPr>
        <sz val="8"/>
        <rFont val="Tahoma"/>
        <family val="2"/>
        <charset val="177"/>
      </rPr>
      <t>אבנר נפט י</t>
    </r>
    <r>
      <rPr>
        <sz val="8"/>
        <rFont val="Tahoma"/>
        <family val="2"/>
      </rPr>
      <t>.</t>
    </r>
    <r>
      <rPr>
        <sz val="8"/>
        <rFont val="Tahoma"/>
        <family val="2"/>
      </rPr>
      <t>השתתפות</t>
    </r>
  </si>
  <si>
    <t>268011</t>
  </si>
  <si>
    <t>268</t>
  </si>
  <si>
    <t>חיפושי נפט וגז</t>
  </si>
  <si>
    <r>
      <rPr>
        <sz val="8"/>
        <rFont val="Tahoma"/>
        <family val="2"/>
        <charset val="177"/>
      </rPr>
      <t>דלק ניהול קידוחים יה</t>
    </r>
    <r>
      <rPr>
        <sz val="8"/>
        <rFont val="Tahoma"/>
        <family val="2"/>
      </rPr>
      <t>"</t>
    </r>
    <r>
      <rPr>
        <sz val="8"/>
        <rFont val="Tahoma"/>
        <family val="2"/>
      </rPr>
      <t>ש</t>
    </r>
  </si>
  <si>
    <t>475020</t>
  </si>
  <si>
    <t>475</t>
  </si>
  <si>
    <t>ישראמקו תעודות השתתפות</t>
  </si>
  <si>
    <t>232017</t>
  </si>
  <si>
    <t>232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</si>
  <si>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תל אביב</t>
    </r>
    <r>
      <rPr>
        <b/>
        <sz val="8"/>
        <rFont val="Tahoma"/>
        <family val="2"/>
        <charset val="177"/>
      </rPr>
      <t>75</t>
    </r>
  </si>
  <si>
    <t>מיטרוניקס מר</t>
  </si>
  <si>
    <t>1091065</t>
  </si>
  <si>
    <t>1212</t>
  </si>
  <si>
    <t>אלקטרוניקה ואופטיקה</t>
  </si>
  <si>
    <r>
      <rPr>
        <sz val="8"/>
        <rFont val="Tahoma"/>
        <family val="2"/>
        <charset val="177"/>
      </rPr>
      <t>איתוראן איתור ושליטה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</si>
  <si>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1081868</t>
  </si>
  <si>
    <t>1065</t>
  </si>
  <si>
    <t>ציוד ותקשורת</t>
  </si>
  <si>
    <r>
      <rPr>
        <sz val="8"/>
        <rFont val="Tahoma"/>
        <family val="2"/>
        <charset val="177"/>
      </rPr>
      <t>מטריקס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</si>
  <si>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445015</t>
  </si>
  <si>
    <t>445</t>
  </si>
  <si>
    <t>שרותי מידע</t>
  </si>
  <si>
    <r>
      <rPr>
        <sz val="8"/>
        <rFont val="Tahoma"/>
        <family val="2"/>
        <charset val="177"/>
      </rPr>
      <t>הפניקס אחזקות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</si>
  <si>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767012</t>
  </si>
  <si>
    <r>
      <rPr>
        <sz val="8"/>
        <rFont val="Tahoma"/>
        <family val="2"/>
        <charset val="177"/>
      </rPr>
      <t>הראל השקעות ביטוח ופיננסים בע</t>
    </r>
    <r>
      <rPr>
        <sz val="8"/>
        <rFont val="Tahoma"/>
        <family val="2"/>
      </rPr>
      <t>"</t>
    </r>
    <r>
      <rPr>
        <sz val="8"/>
        <rFont val="Tahoma"/>
        <family val="2"/>
      </rPr>
      <t>מ</t>
    </r>
  </si>
  <si>
    <t>585018</t>
  </si>
  <si>
    <t>585</t>
  </si>
  <si>
    <r>
      <rPr>
        <sz val="8"/>
        <rFont val="Tahoma"/>
        <family val="2"/>
        <charset val="177"/>
      </rPr>
      <t>כלל החזקות בטוח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</si>
  <si>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224014</t>
  </si>
  <si>
    <t>224</t>
  </si>
  <si>
    <r>
      <rPr>
        <sz val="8"/>
        <rFont val="Tahoma"/>
        <family val="2"/>
      </rPr>
      <t>1 '</t>
    </r>
    <r>
      <rPr>
        <sz val="8"/>
        <rFont val="Tahoma"/>
        <family val="2"/>
        <charset val="177"/>
      </rPr>
      <t>מגדל אחזקות בטוח בע</t>
    </r>
    <r>
      <rPr>
        <sz val="8"/>
        <rFont val="Tahoma"/>
        <family val="2"/>
      </rPr>
      <t>"</t>
    </r>
    <r>
      <rPr>
        <sz val="8"/>
        <rFont val="Tahoma"/>
        <family val="2"/>
      </rPr>
      <t>מ מר</t>
    </r>
  </si>
  <si>
    <t>1081165</t>
  </si>
  <si>
    <t>1041</t>
  </si>
  <si>
    <r>
      <rPr>
        <sz val="8"/>
        <rFont val="Tahoma"/>
        <family val="2"/>
      </rPr>
      <t>1 '</t>
    </r>
    <r>
      <rPr>
        <sz val="8"/>
        <rFont val="Tahoma"/>
        <family val="2"/>
      </rPr>
      <t>מנורה מבטחים החזקות מר</t>
    </r>
  </si>
  <si>
    <t>566018</t>
  </si>
  <si>
    <r>
      <rPr>
        <sz val="8"/>
        <rFont val="Tahoma"/>
        <family val="2"/>
      </rPr>
      <t>'</t>
    </r>
    <r>
      <rPr>
        <sz val="8"/>
        <rFont val="Tahoma"/>
        <family val="2"/>
      </rPr>
      <t>דלק מערכות רכב מר</t>
    </r>
  </si>
  <si>
    <t>829010</t>
  </si>
  <si>
    <t>829</t>
  </si>
  <si>
    <t>רמי לוי שיווק</t>
  </si>
  <si>
    <t>1104249</t>
  </si>
  <si>
    <t>1445</t>
  </si>
  <si>
    <t>שופרסל</t>
  </si>
  <si>
    <t>777037</t>
  </si>
  <si>
    <t>מיטב דש</t>
  </si>
  <si>
    <t>1081843</t>
  </si>
  <si>
    <t>1064</t>
  </si>
  <si>
    <t>שרותים פיננסיים</t>
  </si>
  <si>
    <t>סלקום</t>
  </si>
  <si>
    <t>1101534</t>
  </si>
  <si>
    <r>
      <rPr>
        <sz val="8"/>
        <rFont val="Tahoma"/>
        <family val="2"/>
        <charset val="177"/>
      </rPr>
      <t>חברת פרטנר תקשורת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</si>
  <si>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1083484</t>
  </si>
  <si>
    <r>
      <rPr>
        <sz val="8"/>
        <rFont val="Tahoma"/>
        <family val="2"/>
      </rPr>
      <t>1 '</t>
    </r>
    <r>
      <rPr>
        <sz val="8"/>
        <rFont val="Tahoma"/>
        <family val="2"/>
      </rPr>
      <t>ריט מנ</t>
    </r>
  </si>
  <si>
    <t>1098920</t>
  </si>
  <si>
    <r>
      <rPr>
        <sz val="8"/>
        <rFont val="Tahoma"/>
        <family val="2"/>
        <charset val="177"/>
      </rPr>
      <t>איי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די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או אירופה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</si>
  <si>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505016</t>
  </si>
  <si>
    <t>505</t>
  </si>
  <si>
    <r>
      <rPr>
        <sz val="8"/>
        <rFont val="Tahoma"/>
        <family val="2"/>
      </rPr>
      <t>'</t>
    </r>
    <r>
      <rPr>
        <sz val="8"/>
        <rFont val="Tahoma"/>
        <family val="2"/>
      </rPr>
      <t>איירפורט סיטי מנ</t>
    </r>
  </si>
  <si>
    <t>1095835</t>
  </si>
  <si>
    <r>
      <rPr>
        <sz val="8"/>
        <rFont val="Tahoma"/>
        <family val="2"/>
        <charset val="177"/>
      </rPr>
      <t>ארפורט זכויות</t>
    </r>
    <r>
      <rPr>
        <sz val="8"/>
        <rFont val="Tahoma"/>
        <family val="2"/>
      </rPr>
      <t>2</t>
    </r>
    <r>
      <rPr>
        <sz val="8"/>
        <rFont val="Tahoma"/>
        <family val="2"/>
        <charset val="177"/>
      </rPr>
      <t>מסחר</t>
    </r>
    <r>
      <rPr>
        <sz val="8"/>
        <rFont val="Tahoma"/>
        <family val="2"/>
        <charset val="177"/>
      </rPr>
      <t>15.12.31</t>
    </r>
  </si>
  <si>
    <t>1137132</t>
  </si>
  <si>
    <r>
      <rPr>
        <sz val="8"/>
        <rFont val="Tahoma"/>
        <family val="2"/>
        <charset val="177"/>
      </rPr>
      <t>אלוני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חץ נכסים והשקעות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</si>
  <si>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390013</t>
  </si>
  <si>
    <t>אמות השקעות</t>
  </si>
  <si>
    <t>1097278</t>
  </si>
  <si>
    <t>אפריקה ישראל נכסים</t>
  </si>
  <si>
    <t>1091354</t>
  </si>
  <si>
    <r>
      <rPr>
        <sz val="8"/>
        <rFont val="Tahoma"/>
        <family val="2"/>
        <charset val="177"/>
      </rPr>
      <t>ביג מרכזי קניות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</si>
  <si>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1097260</t>
  </si>
  <si>
    <t>בראק קפיטל פרופרטיז אן וי</t>
  </si>
  <si>
    <t>1121607</t>
  </si>
  <si>
    <r>
      <rPr>
        <sz val="8"/>
        <rFont val="Tahoma"/>
        <family val="2"/>
        <charset val="177"/>
      </rPr>
      <t>נכסים ובנין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</si>
  <si>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699017</t>
  </si>
  <si>
    <r>
      <rPr>
        <sz val="8"/>
        <rFont val="Tahoma"/>
        <family val="2"/>
      </rPr>
      <t>1 '</t>
    </r>
    <r>
      <rPr>
        <sz val="8"/>
        <rFont val="Tahoma"/>
        <family val="2"/>
        <charset val="177"/>
      </rPr>
      <t>שיכון ובינוי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בע</t>
    </r>
    <r>
      <rPr>
        <sz val="8"/>
        <rFont val="Tahoma"/>
        <family val="2"/>
      </rPr>
      <t>"</t>
    </r>
    <r>
      <rPr>
        <sz val="8"/>
        <rFont val="Tahoma"/>
        <family val="2"/>
      </rPr>
      <t>מ מר</t>
    </r>
  </si>
  <si>
    <t>1081942</t>
  </si>
  <si>
    <r>
      <rPr>
        <sz val="8"/>
        <rFont val="Tahoma"/>
        <family val="2"/>
        <charset val="177"/>
      </rPr>
      <t>בתי זיקוק לנפט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בזן</t>
    </r>
    <r>
      <rPr>
        <sz val="8"/>
        <rFont val="Tahoma"/>
        <family val="2"/>
        <charset val="177"/>
      </rPr>
      <t>)</t>
    </r>
  </si>
  <si>
    <t>2590248</t>
  </si>
  <si>
    <t>259</t>
  </si>
  <si>
    <t>אבגול תעשיות</t>
  </si>
  <si>
    <t>1100957</t>
  </si>
  <si>
    <t>ספאנטק</t>
  </si>
  <si>
    <t>1090117</t>
  </si>
  <si>
    <t>1182</t>
  </si>
  <si>
    <t>אבוגן</t>
  </si>
  <si>
    <t>1105055</t>
  </si>
  <si>
    <t>1461</t>
  </si>
  <si>
    <t>ביומד</t>
  </si>
  <si>
    <r>
      <rPr>
        <sz val="8"/>
        <rFont val="Tahoma"/>
        <family val="2"/>
        <charset val="177"/>
      </rPr>
      <t>איזיציפ סמיקונדוקטור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</si>
  <si>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1082544</t>
  </si>
  <si>
    <t>2032</t>
  </si>
  <si>
    <r>
      <rPr>
        <sz val="8"/>
        <rFont val="Tahoma"/>
        <family val="2"/>
        <charset val="177"/>
      </rPr>
      <t>תעשיה</t>
    </r>
    <r>
      <rPr>
        <sz val="8"/>
        <rFont val="Tahoma"/>
        <family val="2"/>
      </rPr>
      <t>-</t>
    </r>
    <r>
      <rPr>
        <sz val="8"/>
        <rFont val="Tahoma"/>
        <family val="2"/>
      </rPr>
      <t>אלקטרוניקה</t>
    </r>
  </si>
  <si>
    <r>
      <rPr>
        <sz val="8"/>
        <rFont val="Tahoma"/>
        <family val="2"/>
        <charset val="177"/>
      </rPr>
      <t>טאואר סמיקונדקטור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</si>
  <si>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1082379</t>
  </si>
  <si>
    <t>2028</t>
  </si>
  <si>
    <r>
      <rPr>
        <sz val="8"/>
        <rFont val="Tahoma"/>
        <family val="2"/>
        <charset val="177"/>
      </rPr>
      <t>אלקטרה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ישראל</t>
    </r>
    <r>
      <rPr>
        <sz val="8"/>
        <rFont val="Tahoma"/>
        <family val="2"/>
      </rPr>
      <t>)</t>
    </r>
    <r>
      <rPr>
        <sz val="8"/>
        <rFont val="Tahoma"/>
        <family val="2"/>
        <charset val="177"/>
      </rPr>
      <t>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</si>
  <si>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739037</t>
  </si>
  <si>
    <t>739</t>
  </si>
  <si>
    <r>
      <rPr>
        <sz val="8"/>
        <rFont val="Tahoma"/>
        <family val="2"/>
        <charset val="177"/>
      </rPr>
      <t>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ו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ל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</si>
  <si>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583013</t>
  </si>
  <si>
    <t>583</t>
  </si>
  <si>
    <t>קנון</t>
  </si>
  <si>
    <t>1134139</t>
  </si>
  <si>
    <t>97431</t>
  </si>
  <si>
    <r>
      <rPr>
        <sz val="8"/>
        <rFont val="Tahoma"/>
        <family val="2"/>
        <charset val="177"/>
      </rPr>
      <t>רציו חיפושי נפט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יה</t>
    </r>
    <r>
      <rPr>
        <sz val="8"/>
        <rFont val="Tahoma"/>
        <family val="2"/>
      </rPr>
      <t>"</t>
    </r>
    <r>
      <rPr>
        <sz val="8"/>
        <rFont val="Tahoma"/>
        <family val="2"/>
      </rPr>
      <t>ש</t>
    </r>
  </si>
  <si>
    <t>394015</t>
  </si>
  <si>
    <t>394</t>
  </si>
  <si>
    <t>איידיאיי ביטוח</t>
  </si>
  <si>
    <t>1129501</t>
  </si>
  <si>
    <t>1186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</si>
  <si>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מניות היתר</t>
    </r>
  </si>
  <si>
    <r>
      <rPr>
        <sz val="8"/>
        <rFont val="Tahoma"/>
        <family val="2"/>
      </rPr>
      <t>'</t>
    </r>
    <r>
      <rPr>
        <sz val="8"/>
        <rFont val="Tahoma"/>
        <family val="2"/>
      </rPr>
      <t>אופקו הלת</t>
    </r>
  </si>
  <si>
    <t>1129543</t>
  </si>
  <si>
    <t>97337</t>
  </si>
  <si>
    <t>השקעות במדעי החיים</t>
  </si>
  <si>
    <r>
      <rPr>
        <sz val="8"/>
        <rFont val="Tahoma"/>
        <family val="2"/>
        <charset val="177"/>
      </rPr>
      <t>ביומדיקס אינקובטור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  <charset val="177"/>
      </rPr>
      <t>1</t>
    </r>
  </si>
  <si>
    <t>368019</t>
  </si>
  <si>
    <t>368</t>
  </si>
  <si>
    <t>כלל ביוטכנולוגיה</t>
  </si>
  <si>
    <t>1104280</t>
  </si>
  <si>
    <t>1447</t>
  </si>
  <si>
    <t>גילת לווינים</t>
  </si>
  <si>
    <t>1082510</t>
  </si>
  <si>
    <t>2030</t>
  </si>
  <si>
    <r>
      <rPr>
        <sz val="8"/>
        <rFont val="Tahoma"/>
        <family val="2"/>
        <charset val="177"/>
      </rPr>
      <t>אזורים 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להשקעות בנין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ש</t>
    </r>
    <r>
      <rPr>
        <sz val="8"/>
        <rFont val="Tahoma"/>
        <family val="2"/>
      </rPr>
      <t>"</t>
    </r>
    <r>
      <rPr>
        <sz val="8"/>
        <rFont val="Tahoma"/>
        <family val="2"/>
      </rPr>
      <t>ח</t>
    </r>
  </si>
  <si>
    <t>715011</t>
  </si>
  <si>
    <t>715</t>
  </si>
  <si>
    <r>
      <rPr>
        <sz val="8"/>
        <rFont val="Tahoma"/>
        <family val="2"/>
        <charset val="177"/>
      </rPr>
      <t>אנגל משאבים ופיתוח מ</t>
    </r>
    <r>
      <rPr>
        <sz val="8"/>
        <rFont val="Tahoma"/>
        <family val="2"/>
      </rPr>
      <t>"</t>
    </r>
    <r>
      <rPr>
        <sz val="8"/>
        <rFont val="Tahoma"/>
        <family val="2"/>
      </rPr>
      <t>ר</t>
    </r>
  </si>
  <si>
    <t>771014</t>
  </si>
  <si>
    <t>771</t>
  </si>
  <si>
    <t>גמול השקעות</t>
  </si>
  <si>
    <t>1133081</t>
  </si>
  <si>
    <t>1134</t>
  </si>
  <si>
    <t>מגדלי תיכון</t>
  </si>
  <si>
    <t>1131523</t>
  </si>
  <si>
    <t>97662</t>
  </si>
  <si>
    <t>סלע נדלן</t>
  </si>
  <si>
    <t>1109644</t>
  </si>
  <si>
    <t>1514</t>
  </si>
  <si>
    <t>מיילן</t>
  </si>
  <si>
    <t>1136704</t>
  </si>
  <si>
    <t>1655</t>
  </si>
  <si>
    <t>אידיבי פתוח</t>
  </si>
  <si>
    <t>7980204</t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</si>
  <si>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אנרג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יקס</t>
    </r>
    <r>
      <rPr>
        <sz val="8"/>
        <rFont val="Tahoma"/>
        <family val="2"/>
      </rPr>
      <t>-</t>
    </r>
    <r>
      <rPr>
        <sz val="8"/>
        <rFont val="Tahoma"/>
        <family val="2"/>
      </rPr>
      <t>אנרגיות מתחדשות בעמ</t>
    </r>
  </si>
  <si>
    <t>1123355</t>
  </si>
  <si>
    <t>1581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</si>
  <si>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אופציות</t>
    </r>
    <r>
      <rPr>
        <b/>
        <sz val="8"/>
        <rFont val="Tahoma"/>
        <family val="2"/>
        <charset val="177"/>
      </rPr>
      <t>Call 001</t>
    </r>
  </si>
  <si>
    <t>LONG</t>
  </si>
  <si>
    <t>SHORT</t>
  </si>
  <si>
    <t>CTCH US</t>
  </si>
  <si>
    <t>IL0010832371</t>
  </si>
  <si>
    <t>99600</t>
  </si>
  <si>
    <t>101106763</t>
  </si>
  <si>
    <r>
      <rPr>
        <sz val="8"/>
        <rFont val="Tahoma"/>
        <family val="2"/>
        <charset val="177"/>
      </rPr>
      <t>צ</t>
    </r>
    <r>
      <rPr>
        <sz val="8"/>
        <rFont val="Tahoma"/>
        <family val="2"/>
      </rPr>
      <t>'</t>
    </r>
    <r>
      <rPr>
        <sz val="8"/>
        <rFont val="Tahoma"/>
        <family val="2"/>
      </rPr>
      <t>ק פוינט נסחר בדולר</t>
    </r>
  </si>
  <si>
    <t>IL0010824113</t>
  </si>
  <si>
    <t>NASDAQ</t>
  </si>
  <si>
    <t>2080</t>
  </si>
  <si>
    <t>101005601</t>
  </si>
  <si>
    <t>ELLOMAY CAPITAL LTD</t>
  </si>
  <si>
    <t>IL0010826357</t>
  </si>
  <si>
    <t>98502</t>
  </si>
  <si>
    <t>107111</t>
  </si>
  <si>
    <t>ORMAT TECH(ORA)</t>
  </si>
  <si>
    <t>US6866881021</t>
  </si>
  <si>
    <t>260</t>
  </si>
  <si>
    <t>60036159</t>
  </si>
  <si>
    <t>CHESAPEAKE(CHK)</t>
  </si>
  <si>
    <t>US1651671075</t>
  </si>
  <si>
    <t>99495</t>
  </si>
  <si>
    <t>110641040</t>
  </si>
  <si>
    <t>DEVON ENERG(DVN</t>
  </si>
  <si>
    <t>US25179M1036</t>
  </si>
  <si>
    <t>98207</t>
  </si>
  <si>
    <t>60009933</t>
  </si>
  <si>
    <t>XCO US(EXCO RES</t>
  </si>
  <si>
    <t>US2692794025</t>
  </si>
  <si>
    <t>98764</t>
  </si>
  <si>
    <t>60130952</t>
  </si>
  <si>
    <t>SEVENTY SEVEN ENERGY INC</t>
  </si>
  <si>
    <t>US8180971074</t>
  </si>
  <si>
    <t>97776</t>
  </si>
  <si>
    <t>60292190</t>
  </si>
  <si>
    <t>TOTAL (FP</t>
  </si>
  <si>
    <t>FR0000120271</t>
  </si>
  <si>
    <t>CAC</t>
  </si>
  <si>
    <t>99202</t>
  </si>
  <si>
    <t>110616059</t>
  </si>
  <si>
    <t>BASF AG(BAS)</t>
  </si>
  <si>
    <t>DE000BASF111</t>
  </si>
  <si>
    <t>99489</t>
  </si>
  <si>
    <t>Materials</t>
  </si>
  <si>
    <t>110691789</t>
  </si>
  <si>
    <t>BOEING CO/THE</t>
  </si>
  <si>
    <t>US0970231058</t>
  </si>
  <si>
    <t>99107</t>
  </si>
  <si>
    <t>101014512</t>
  </si>
  <si>
    <t>ROLLS-ROYCE HOLDINGS PLC</t>
  </si>
  <si>
    <t>GB00B63H8491</t>
  </si>
  <si>
    <t>98179</t>
  </si>
  <si>
    <t>60083458</t>
  </si>
  <si>
    <t>SIEMENS AG</t>
  </si>
  <si>
    <t>DE0007236101</t>
  </si>
  <si>
    <t>99087</t>
  </si>
  <si>
    <t>110616133</t>
  </si>
  <si>
    <t>SMITHS GRO(SMIN</t>
  </si>
  <si>
    <t>GB00B1WY2338</t>
  </si>
  <si>
    <t>97972</t>
  </si>
  <si>
    <t>60045549</t>
  </si>
  <si>
    <t>FEDEX CORP</t>
  </si>
  <si>
    <t>US31428X1063</t>
  </si>
  <si>
    <t>97184</t>
  </si>
  <si>
    <t>Transportation</t>
  </si>
  <si>
    <t>101124824</t>
  </si>
  <si>
    <t>MICHELIN</t>
  </si>
  <si>
    <t>FR0000121261</t>
  </si>
  <si>
    <t>97805</t>
  </si>
  <si>
    <t>60099165</t>
  </si>
  <si>
    <t>NISSAN MOTOR CO LTD</t>
  </si>
  <si>
    <t>JP3672400003</t>
  </si>
  <si>
    <t>JPX</t>
  </si>
  <si>
    <t>97138</t>
  </si>
  <si>
    <t>ין יפני</t>
  </si>
  <si>
    <t>60614534</t>
  </si>
  <si>
    <t>ADIDAS AG</t>
  </si>
  <si>
    <t>DE000A1EWWW0</t>
  </si>
  <si>
    <t>97420</t>
  </si>
  <si>
    <t>Consumer Durables and Apparel</t>
  </si>
  <si>
    <t>60095791</t>
  </si>
  <si>
    <t>MICHAEL KORS HOLDINGS LTD</t>
  </si>
  <si>
    <t>VGG607541015</t>
  </si>
  <si>
    <t>97810</t>
  </si>
  <si>
    <t>60289733</t>
  </si>
  <si>
    <t>STAPLES(SPLS)</t>
  </si>
  <si>
    <t>US8550301027</t>
  </si>
  <si>
    <t>98158</t>
  </si>
  <si>
    <t>101123917</t>
  </si>
  <si>
    <t>TSURUHA (3391JP</t>
  </si>
  <si>
    <t>JP3536150000</t>
  </si>
  <si>
    <t>98345</t>
  </si>
  <si>
    <t>60211158</t>
  </si>
  <si>
    <t>ARYN VX</t>
  </si>
  <si>
    <t>CH0043238366</t>
  </si>
  <si>
    <t>SIX</t>
  </si>
  <si>
    <t>97891</t>
  </si>
  <si>
    <t>60611548</t>
  </si>
  <si>
    <t>GILEAD SCI(GILD</t>
  </si>
  <si>
    <t>US3755581036</t>
  </si>
  <si>
    <t>98090</t>
  </si>
  <si>
    <t>101084648</t>
  </si>
  <si>
    <t>JOHNSON&amp;JO (JNJ)</t>
  </si>
  <si>
    <t>US4781601046</t>
  </si>
  <si>
    <t>99918</t>
  </si>
  <si>
    <t>101022283</t>
  </si>
  <si>
    <t>MYLAN NV</t>
  </si>
  <si>
    <t>NL0011031208</t>
  </si>
  <si>
    <t>99215</t>
  </si>
  <si>
    <t>101194389</t>
  </si>
  <si>
    <t>NOVARTIS(NOVN)</t>
  </si>
  <si>
    <t>CH0012005267</t>
  </si>
  <si>
    <t>99971</t>
  </si>
  <si>
    <t>60037678</t>
  </si>
  <si>
    <t>NOVO NORDISK A/S</t>
  </si>
  <si>
    <t>US6701002056</t>
  </si>
  <si>
    <t>98068</t>
  </si>
  <si>
    <t>110538915</t>
  </si>
  <si>
    <t>PFIZER (PFE)</t>
  </si>
  <si>
    <t>US7170811035</t>
  </si>
  <si>
    <t>99200</t>
  </si>
  <si>
    <t>101023687</t>
  </si>
  <si>
    <t>ROCHE HOLDI(ROG</t>
  </si>
  <si>
    <t>CH0012032048</t>
  </si>
  <si>
    <t>98170</t>
  </si>
  <si>
    <t>110543113</t>
  </si>
  <si>
    <t>SHIRE PLC</t>
  </si>
  <si>
    <t>US82481R1068</t>
  </si>
  <si>
    <t>97237</t>
  </si>
  <si>
    <t>110626298</t>
  </si>
  <si>
    <r>
      <rPr>
        <sz val="8"/>
        <rFont val="Tahoma"/>
        <family val="2"/>
      </rPr>
      <t>BAC-</t>
    </r>
    <r>
      <rPr>
        <sz val="8"/>
        <rFont val="Tahoma"/>
        <family val="2"/>
      </rPr>
      <t>בנק אמריקה</t>
    </r>
  </si>
  <si>
    <t>US0605051046</t>
  </si>
  <si>
    <t>110601937</t>
  </si>
  <si>
    <t>CITIGROUP(C)</t>
  </si>
  <si>
    <t>US1729674242</t>
  </si>
  <si>
    <t>101037471</t>
  </si>
  <si>
    <t>INTESA SAN(ISP)</t>
  </si>
  <si>
    <t>IT0000072618</t>
  </si>
  <si>
    <t>98280</t>
  </si>
  <si>
    <t>60192754</t>
  </si>
  <si>
    <t>J.P MORGAN</t>
  </si>
  <si>
    <t>US46625H1005</t>
  </si>
  <si>
    <t>99374</t>
  </si>
  <si>
    <t>110514247</t>
  </si>
  <si>
    <t>EXOR SPA</t>
  </si>
  <si>
    <t>IT0001353140</t>
  </si>
  <si>
    <t>97186</t>
  </si>
  <si>
    <t>60321114</t>
  </si>
  <si>
    <t>LENDINGCLUB(LC)</t>
  </si>
  <si>
    <t>US52603A1097</t>
  </si>
  <si>
    <t>96157</t>
  </si>
  <si>
    <t>20001221</t>
  </si>
  <si>
    <t>SBI HOLDINGS</t>
  </si>
  <si>
    <t>JP3436120004</t>
  </si>
  <si>
    <t>98742</t>
  </si>
  <si>
    <t>60081635</t>
  </si>
  <si>
    <t>AEGON (AGN)</t>
  </si>
  <si>
    <t>NL0000303709</t>
  </si>
  <si>
    <t>99411</t>
  </si>
  <si>
    <t>60092731</t>
  </si>
  <si>
    <t>AIG US</t>
  </si>
  <si>
    <t>US0268741073</t>
  </si>
  <si>
    <t>99302</t>
  </si>
  <si>
    <t>101053049</t>
  </si>
  <si>
    <r>
      <rPr>
        <sz val="8"/>
        <rFont val="Tahoma"/>
        <family val="2"/>
      </rPr>
      <t>BRK/B</t>
    </r>
    <r>
      <rPr>
        <sz val="8"/>
        <rFont val="Tahoma"/>
        <family val="2"/>
      </rPr>
      <t>ברקשייר</t>
    </r>
  </si>
  <si>
    <t>US0846707026</t>
  </si>
  <si>
    <t>99854</t>
  </si>
  <si>
    <t>110629003</t>
  </si>
  <si>
    <t>MUENCHENER(MUV2</t>
  </si>
  <si>
    <t>DE0008430026</t>
  </si>
  <si>
    <t>99299</t>
  </si>
  <si>
    <t>110543451</t>
  </si>
  <si>
    <t>PING AN (2318)</t>
  </si>
  <si>
    <t>CNE1000003X6</t>
  </si>
  <si>
    <t>97760</t>
  </si>
  <si>
    <t>60096039</t>
  </si>
  <si>
    <t>AFI DEV B SHS</t>
  </si>
  <si>
    <t>CY0101380612</t>
  </si>
  <si>
    <t>99737</t>
  </si>
  <si>
    <t>Real Estate</t>
  </si>
  <si>
    <t>60248275</t>
  </si>
  <si>
    <t>NIEUWE ST(NISTI</t>
  </si>
  <si>
    <t>NL0000292324</t>
  </si>
  <si>
    <t>99061</t>
  </si>
  <si>
    <t>60145257</t>
  </si>
  <si>
    <t>GOOGLE(GOOG)</t>
  </si>
  <si>
    <t>US02079K3059</t>
  </si>
  <si>
    <t>99915</t>
  </si>
  <si>
    <t>60032877</t>
  </si>
  <si>
    <t>NETEASE.CO(NTES</t>
  </si>
  <si>
    <t>US64110W1027</t>
  </si>
  <si>
    <t>99555</t>
  </si>
  <si>
    <t>60009495</t>
  </si>
  <si>
    <t>NUANCE COMMUNICATIONS INC</t>
  </si>
  <si>
    <t>US67020Y1001</t>
  </si>
  <si>
    <t>97402</t>
  </si>
  <si>
    <t>110515236</t>
  </si>
  <si>
    <r>
      <rPr>
        <sz val="8"/>
        <rFont val="Tahoma"/>
        <family val="2"/>
        <charset val="177"/>
      </rPr>
      <t>אורקל נסחר בחו</t>
    </r>
    <r>
      <rPr>
        <sz val="8"/>
        <rFont val="Tahoma"/>
        <family val="2"/>
      </rPr>
      <t>"</t>
    </r>
    <r>
      <rPr>
        <sz val="8"/>
        <rFont val="Tahoma"/>
        <family val="2"/>
      </rPr>
      <t>ל</t>
    </r>
  </si>
  <si>
    <t>US68389X1054</t>
  </si>
  <si>
    <t>98000</t>
  </si>
  <si>
    <t>101026169</t>
  </si>
  <si>
    <t>PAYPAL HOLDINGS INC</t>
  </si>
  <si>
    <t>US70450Y1038</t>
  </si>
  <si>
    <t>97912</t>
  </si>
  <si>
    <t>60087186</t>
  </si>
  <si>
    <t>SAP AG</t>
  </si>
  <si>
    <t>DE0007164600</t>
  </si>
  <si>
    <t>99118</t>
  </si>
  <si>
    <t>110543782</t>
  </si>
  <si>
    <t>AAPLE COMP(AAPL</t>
  </si>
  <si>
    <t>US0378331005</t>
  </si>
  <si>
    <t>99771</t>
  </si>
  <si>
    <t>101037885</t>
  </si>
  <si>
    <t>SAMSUNG E(SMSN)</t>
  </si>
  <si>
    <t>US7960502222</t>
  </si>
  <si>
    <t>99868</t>
  </si>
  <si>
    <t>60160579</t>
  </si>
  <si>
    <t>KONINKLIJKE(KPN</t>
  </si>
  <si>
    <t>NL0000009082</t>
  </si>
  <si>
    <t>99492</t>
  </si>
  <si>
    <t>60131984</t>
  </si>
  <si>
    <t>VODAFONE (VOD)</t>
  </si>
  <si>
    <t>US92857W2098</t>
  </si>
  <si>
    <t>101145530</t>
  </si>
  <si>
    <t>ENEL PSA(ENEL)</t>
  </si>
  <si>
    <t>IT0003128367</t>
  </si>
  <si>
    <t>60032695</t>
  </si>
  <si>
    <t>GDF SUEZ(GSZ)</t>
  </si>
  <si>
    <t>FR0010208488</t>
  </si>
  <si>
    <t>98134</t>
  </si>
  <si>
    <t>60053428</t>
  </si>
  <si>
    <r>
      <rPr>
        <b/>
        <sz val="8"/>
        <rFont val="Tahoma"/>
        <family val="2"/>
      </rPr>
      <t>.5</t>
    </r>
    <r>
      <rPr>
        <b/>
        <sz val="8"/>
        <rFont val="Tahoma"/>
        <family val="2"/>
      </rPr>
      <t>תעודות סל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</si>
  <si>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סל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</si>
  <si>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 מניות בישראל</t>
    </r>
  </si>
  <si>
    <r>
      <rPr>
        <sz val="8"/>
        <rFont val="Tahoma"/>
        <family val="2"/>
        <charset val="177"/>
      </rPr>
      <t>הראלס ב תא</t>
    </r>
    <r>
      <rPr>
        <sz val="8"/>
        <rFont val="Tahoma"/>
        <family val="2"/>
        <charset val="177"/>
      </rPr>
      <t>100</t>
    </r>
  </si>
  <si>
    <t>1113232</t>
  </si>
  <si>
    <t>1523</t>
  </si>
  <si>
    <t>מניות</t>
  </si>
  <si>
    <r>
      <rPr>
        <sz val="8"/>
        <rFont val="Tahoma"/>
        <family val="2"/>
        <charset val="177"/>
      </rPr>
      <t>פסגות סל ג תא</t>
    </r>
    <r>
      <rPr>
        <sz val="8"/>
        <rFont val="Tahoma"/>
        <family val="2"/>
        <charset val="177"/>
      </rPr>
      <t>100</t>
    </r>
  </si>
  <si>
    <t>1108</t>
  </si>
  <si>
    <r>
      <rPr>
        <sz val="8"/>
        <rFont val="Tahoma"/>
        <family val="2"/>
        <charset val="177"/>
      </rPr>
      <t>פסגות תא</t>
    </r>
    <r>
      <rPr>
        <sz val="8"/>
        <rFont val="Tahoma"/>
        <family val="2"/>
        <charset val="177"/>
      </rPr>
      <t>100</t>
    </r>
  </si>
  <si>
    <t>1249</t>
  </si>
  <si>
    <r>
      <rPr>
        <sz val="8"/>
        <rFont val="Tahoma"/>
        <family val="2"/>
        <charset val="177"/>
      </rPr>
      <t>תכלית ת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  <charset val="177"/>
      </rPr>
      <t>75</t>
    </r>
  </si>
  <si>
    <t>1105386</t>
  </si>
  <si>
    <t>1336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</si>
  <si>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תכלית ת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100</t>
    </r>
    <r>
      <rPr>
        <sz val="8"/>
        <rFont val="Tahoma"/>
        <family val="2"/>
        <charset val="177"/>
      </rPr>
      <t>ת</t>
    </r>
    <r>
      <rPr>
        <sz val="8"/>
        <rFont val="Tahoma"/>
        <family val="2"/>
      </rPr>
      <t>.</t>
    </r>
    <r>
      <rPr>
        <sz val="8"/>
        <rFont val="Tahoma"/>
        <family val="2"/>
      </rPr>
      <t>סל א</t>
    </r>
  </si>
  <si>
    <t>1091818</t>
  </si>
  <si>
    <t>1223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</si>
  <si>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שמחקות מדדי מניות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</si>
  <si>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sz val="8"/>
        <rFont val="Tahoma"/>
        <family val="2"/>
        <charset val="177"/>
      </rPr>
      <t>הראל ראסל</t>
    </r>
    <r>
      <rPr>
        <sz val="8"/>
        <rFont val="Tahoma"/>
        <family val="2"/>
      </rPr>
      <t>2000</t>
    </r>
    <r>
      <rPr>
        <sz val="8"/>
        <rFont val="Tahoma"/>
        <family val="2"/>
      </rPr>
      <t>שקלי</t>
    </r>
  </si>
  <si>
    <t>1124163</t>
  </si>
  <si>
    <t>הראל סל כו נסדק</t>
  </si>
  <si>
    <t>1116458</t>
  </si>
  <si>
    <t>הראל דאקס</t>
  </si>
  <si>
    <t>1124155</t>
  </si>
  <si>
    <r>
      <rPr>
        <sz val="8"/>
        <rFont val="Tahoma"/>
        <family val="2"/>
      </rPr>
      <t>SP/DJ INDUSTRIAL SELECT</t>
    </r>
    <r>
      <rPr>
        <sz val="8"/>
        <rFont val="Tahoma"/>
        <family val="2"/>
      </rPr>
      <t>הראל</t>
    </r>
  </si>
  <si>
    <t>1128214</t>
  </si>
  <si>
    <r>
      <rPr>
        <sz val="8"/>
        <rFont val="Tahoma"/>
        <family val="2"/>
      </rPr>
      <t>sp</t>
    </r>
    <r>
      <rPr>
        <sz val="8"/>
        <rFont val="Tahoma"/>
        <family val="2"/>
        <charset val="177"/>
      </rPr>
      <t>הראל אנרגיה ארה</t>
    </r>
    <r>
      <rPr>
        <sz val="8"/>
        <rFont val="Tahoma"/>
        <family val="2"/>
      </rPr>
      <t>"</t>
    </r>
    <r>
      <rPr>
        <sz val="8"/>
        <rFont val="Tahoma"/>
        <family val="2"/>
      </rPr>
      <t>ב</t>
    </r>
  </si>
  <si>
    <t>1132620</t>
  </si>
  <si>
    <r>
      <rPr>
        <sz val="8"/>
        <rFont val="Tahoma"/>
        <family val="2"/>
        <charset val="177"/>
      </rPr>
      <t>פסגות</t>
    </r>
    <r>
      <rPr>
        <sz val="8"/>
        <rFont val="Tahoma"/>
        <family val="2"/>
        <charset val="177"/>
      </rPr>
      <t>cac 40</t>
    </r>
  </si>
  <si>
    <t>*1108372</t>
  </si>
  <si>
    <t>1446</t>
  </si>
  <si>
    <r>
      <rPr>
        <sz val="8"/>
        <rFont val="Tahoma"/>
        <family val="2"/>
      </rPr>
      <t>DJ INDUSRIAL AVERAGE</t>
    </r>
    <r>
      <rPr>
        <sz val="8"/>
        <rFont val="Tahoma"/>
        <family val="2"/>
      </rPr>
      <t>פסגות</t>
    </r>
  </si>
  <si>
    <t>*1127950</t>
  </si>
  <si>
    <r>
      <rPr>
        <sz val="8"/>
        <rFont val="Tahoma"/>
        <family val="2"/>
      </rPr>
      <t>s&amp;p healthcare</t>
    </r>
    <r>
      <rPr>
        <sz val="8"/>
        <rFont val="Tahoma"/>
        <family val="2"/>
      </rPr>
      <t>פסגות</t>
    </r>
  </si>
  <si>
    <t>*1128503</t>
  </si>
  <si>
    <r>
      <rPr>
        <sz val="8"/>
        <rFont val="Tahoma"/>
        <family val="2"/>
        <charset val="177"/>
      </rPr>
      <t>פסגות</t>
    </r>
    <r>
      <rPr>
        <sz val="8"/>
        <rFont val="Tahoma"/>
        <family val="2"/>
        <charset val="177"/>
      </rPr>
      <t>europe 600 stoxx</t>
    </r>
  </si>
  <si>
    <t>*1128495</t>
  </si>
  <si>
    <t>פסג מדד קנב ספט</t>
  </si>
  <si>
    <t>*1130046</t>
  </si>
  <si>
    <t>פסגות סל דיבידנד סקנדינביה</t>
  </si>
  <si>
    <t>*1104637</t>
  </si>
  <si>
    <r>
      <rPr>
        <sz val="8"/>
        <rFont val="Tahoma"/>
        <family val="2"/>
      </rPr>
      <t>sp</t>
    </r>
    <r>
      <rPr>
        <sz val="8"/>
        <rFont val="Tahoma"/>
        <family val="2"/>
      </rPr>
      <t>פסגות בנקים איזוריים ארהב</t>
    </r>
  </si>
  <si>
    <t>*1133255</t>
  </si>
  <si>
    <t>פסגות פוטסי</t>
  </si>
  <si>
    <t>*1101435</t>
  </si>
  <si>
    <r>
      <rPr>
        <sz val="8"/>
        <rFont val="Tahoma"/>
        <family val="2"/>
        <charset val="177"/>
      </rPr>
      <t>קסםסמ ז</t>
    </r>
    <r>
      <rPr>
        <sz val="8"/>
        <rFont val="Tahoma"/>
        <family val="2"/>
        <charset val="177"/>
      </rPr>
      <t>39 500</t>
    </r>
  </si>
  <si>
    <t>1117324</t>
  </si>
  <si>
    <t>1224</t>
  </si>
  <si>
    <t>קסם דיבידנד אירופה</t>
  </si>
  <si>
    <t>1105733</t>
  </si>
  <si>
    <r>
      <rPr>
        <sz val="8"/>
        <rFont val="Tahoma"/>
        <family val="2"/>
      </rPr>
      <t>100 N</t>
    </r>
    <r>
      <rPr>
        <sz val="8"/>
        <rFont val="Tahoma"/>
        <family val="2"/>
      </rPr>
      <t>תכלית</t>
    </r>
  </si>
  <si>
    <t>1095728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</si>
  <si>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מדדים אחרים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</si>
  <si>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שמחקות מדדים אחרים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</si>
  <si>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אחר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</si>
  <si>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</t>
    </r>
    <r>
      <rPr>
        <b/>
        <sz val="8"/>
        <rFont val="Tahoma"/>
        <family val="2"/>
        <charset val="177"/>
      </rPr>
      <t>Short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</si>
  <si>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 מניות</t>
    </r>
  </si>
  <si>
    <t>ISHARES CHI(FXI</t>
  </si>
  <si>
    <t>US4642871846</t>
  </si>
  <si>
    <t>99568</t>
  </si>
  <si>
    <t>60039435</t>
  </si>
  <si>
    <t>ISHARES SPAIN</t>
  </si>
  <si>
    <t>US4642867646</t>
  </si>
  <si>
    <t>110695335</t>
  </si>
  <si>
    <t>ISHARES AUS(EWA</t>
  </si>
  <si>
    <t>US4642861037</t>
  </si>
  <si>
    <t>60092822</t>
  </si>
  <si>
    <t>ISHARES MSC(EWL</t>
  </si>
  <si>
    <t>US4642867497</t>
  </si>
  <si>
    <t>60065489</t>
  </si>
  <si>
    <t>ISHARES SWE(EWD</t>
  </si>
  <si>
    <t>US4642867562</t>
  </si>
  <si>
    <t>60055290</t>
  </si>
  <si>
    <t>MSCI SOUTH KORE</t>
  </si>
  <si>
    <t>US4642867729</t>
  </si>
  <si>
    <t>98339</t>
  </si>
  <si>
    <t>60006046</t>
  </si>
  <si>
    <t>ISHARES DJ(IYT)</t>
  </si>
  <si>
    <t>US4531421018</t>
  </si>
  <si>
    <t>60043692</t>
  </si>
  <si>
    <t>DAXEX (DAXEX)</t>
  </si>
  <si>
    <t>DE0005933931</t>
  </si>
  <si>
    <t>110691458</t>
  </si>
  <si>
    <t>ISHARE ITAL(EWI</t>
  </si>
  <si>
    <t>US4642868552</t>
  </si>
  <si>
    <t>110657210</t>
  </si>
  <si>
    <t>ISHARES FRANCE</t>
  </si>
  <si>
    <t>US4642867075</t>
  </si>
  <si>
    <t>60092228</t>
  </si>
  <si>
    <t>ISHARES MDAX DE</t>
  </si>
  <si>
    <t>DE0005933923</t>
  </si>
  <si>
    <t>60318904</t>
  </si>
  <si>
    <t>ISHARES MSCI INDIA ETF</t>
  </si>
  <si>
    <t>US46429B5984</t>
  </si>
  <si>
    <t>60336534</t>
  </si>
  <si>
    <t>ISHARES US AEROSPACE &amp; DEFENSE</t>
  </si>
  <si>
    <t>US4642887602</t>
  </si>
  <si>
    <t>60126802</t>
  </si>
  <si>
    <t>ISHARES C(HEZU)</t>
  </si>
  <si>
    <t>US46434V6395</t>
  </si>
  <si>
    <t>20000288</t>
  </si>
  <si>
    <t>ISHARES EURO DIV UCITS ETF</t>
  </si>
  <si>
    <t>IE00B0M62S72</t>
  </si>
  <si>
    <t>60138823</t>
  </si>
  <si>
    <t>ECON US</t>
  </si>
  <si>
    <t>US2684617796</t>
  </si>
  <si>
    <t>98978</t>
  </si>
  <si>
    <t>60255528</t>
  </si>
  <si>
    <t>FIRST TRUST DOW JONES INT</t>
  </si>
  <si>
    <t>US33733E3027</t>
  </si>
  <si>
    <t>98322</t>
  </si>
  <si>
    <t>60247145</t>
  </si>
  <si>
    <t>GLOBAL X (CHIQ)</t>
  </si>
  <si>
    <t>US37950E4089</t>
  </si>
  <si>
    <t>98677</t>
  </si>
  <si>
    <t>60230406</t>
  </si>
  <si>
    <t>GUGGENHEIM(RYT)</t>
  </si>
  <si>
    <t>US78355W8174</t>
  </si>
  <si>
    <t>98555</t>
  </si>
  <si>
    <t>60150133</t>
  </si>
  <si>
    <t>HANG SE(2828 HK</t>
  </si>
  <si>
    <t>HK2828013055</t>
  </si>
  <si>
    <t>97723</t>
  </si>
  <si>
    <t>60160421</t>
  </si>
  <si>
    <r>
      <rPr>
        <sz val="8"/>
        <rFont val="Tahoma"/>
        <family val="2"/>
      </rPr>
      <t>(SXSEEX)</t>
    </r>
    <r>
      <rPr>
        <sz val="8"/>
        <rFont val="Tahoma"/>
        <family val="2"/>
      </rPr>
      <t>יורו סטוק</t>
    </r>
  </si>
  <si>
    <t>DE0005933956</t>
  </si>
  <si>
    <t>99307</t>
  </si>
  <si>
    <t>110774866</t>
  </si>
  <si>
    <t>ISHAR BRAZI(EWZ</t>
  </si>
  <si>
    <t>US4642864007</t>
  </si>
  <si>
    <t>99341</t>
  </si>
  <si>
    <t>60039070</t>
  </si>
  <si>
    <t>ISHARES HONG KO</t>
  </si>
  <si>
    <t>US4642868719</t>
  </si>
  <si>
    <t>101066744</t>
  </si>
  <si>
    <t>ISHARES CANADA</t>
  </si>
  <si>
    <t>US4642865095</t>
  </si>
  <si>
    <t>60094166</t>
  </si>
  <si>
    <t>ISHARES JAP(EWJ)</t>
  </si>
  <si>
    <t>US4642868487</t>
  </si>
  <si>
    <t>101158657</t>
  </si>
  <si>
    <r>
      <rPr>
        <sz val="8"/>
        <rFont val="Tahoma"/>
        <family val="2"/>
        <charset val="177"/>
      </rPr>
      <t>מניות זרות</t>
    </r>
    <r>
      <rPr>
        <sz val="8"/>
        <rFont val="Tahoma"/>
        <family val="2"/>
        <charset val="177"/>
      </rPr>
      <t>MSCI EMERGI</t>
    </r>
  </si>
  <si>
    <t>US4642872349</t>
  </si>
  <si>
    <t>60019619</t>
  </si>
  <si>
    <t>ISHARES STOXX EUROPE 600</t>
  </si>
  <si>
    <t>DE000A0H08H3</t>
  </si>
  <si>
    <t>60300928</t>
  </si>
  <si>
    <t>DE000A0Q4R36</t>
  </si>
  <si>
    <t>60306073</t>
  </si>
  <si>
    <t>ISHARES MSCI MEXICO INVES</t>
  </si>
  <si>
    <t>US4642868222</t>
  </si>
  <si>
    <t>60039997</t>
  </si>
  <si>
    <t>ISHARES DOW JONES US OIL</t>
  </si>
  <si>
    <t>US4642888444</t>
  </si>
  <si>
    <t>60077427</t>
  </si>
  <si>
    <t>ISHARES( AAXJ</t>
  </si>
  <si>
    <t>US4642881829</t>
  </si>
  <si>
    <t>99588</t>
  </si>
  <si>
    <t>60205473</t>
  </si>
  <si>
    <t>ISHARES STOXX EUROPE MID</t>
  </si>
  <si>
    <t>DE0005933998</t>
  </si>
  <si>
    <t>60131802</t>
  </si>
  <si>
    <t>RUSSELL2000(IWM</t>
  </si>
  <si>
    <t>US4642876555</t>
  </si>
  <si>
    <t>99342</t>
  </si>
  <si>
    <t>110739075</t>
  </si>
  <si>
    <t>LYXOR ETF CAC 40</t>
  </si>
  <si>
    <t>FR0007052782</t>
  </si>
  <si>
    <t>99964</t>
  </si>
  <si>
    <t>60039740</t>
  </si>
  <si>
    <t>JAPAN SMAL</t>
  </si>
  <si>
    <t>US47109U1043</t>
  </si>
  <si>
    <t>99482</t>
  </si>
  <si>
    <t>60014131</t>
  </si>
  <si>
    <t>POWERSHARES(PGJ</t>
  </si>
  <si>
    <t>US73935X4016</t>
  </si>
  <si>
    <t>99245</t>
  </si>
  <si>
    <t>60043270</t>
  </si>
  <si>
    <t>POWERSHARES QQQ TRUST SER</t>
  </si>
  <si>
    <t>US6311001043</t>
  </si>
  <si>
    <t>101122430</t>
  </si>
  <si>
    <t>SOURCE JP(N4US)</t>
  </si>
  <si>
    <t>IE00BVGC6751</t>
  </si>
  <si>
    <t>97260</t>
  </si>
  <si>
    <t>60393121</t>
  </si>
  <si>
    <t>דיימונדס טראסט נסחר בדולר</t>
  </si>
  <si>
    <t>US78467X1090</t>
  </si>
  <si>
    <t>99343</t>
  </si>
  <si>
    <t>101026243</t>
  </si>
  <si>
    <t>SPDR S&amp;P P(XPH)</t>
  </si>
  <si>
    <t>US78464A7220</t>
  </si>
  <si>
    <t>60242005</t>
  </si>
  <si>
    <t>SPDR S&amp;P CHINA ETF</t>
  </si>
  <si>
    <t>US78463X4007</t>
  </si>
  <si>
    <t>60157997</t>
  </si>
  <si>
    <t>SPDR METALS(XME</t>
  </si>
  <si>
    <t>US78464A7550</t>
  </si>
  <si>
    <t>99506</t>
  </si>
  <si>
    <t>60139755</t>
  </si>
  <si>
    <t>UTILITIES(XLU)</t>
  </si>
  <si>
    <t>US81369Y8865</t>
  </si>
  <si>
    <t>60037082</t>
  </si>
  <si>
    <t>CONSUMER DI(XLY</t>
  </si>
  <si>
    <t>US81369Y4070</t>
  </si>
  <si>
    <t>60021169</t>
  </si>
  <si>
    <t>TECH SPDR(XLK)</t>
  </si>
  <si>
    <t>US81369Y8030</t>
  </si>
  <si>
    <t>101081834</t>
  </si>
  <si>
    <t>STREET TRA(KBE)</t>
  </si>
  <si>
    <t>US78464A7972</t>
  </si>
  <si>
    <t>60127503</t>
  </si>
  <si>
    <t>STREETTRACK(XHB</t>
  </si>
  <si>
    <t>US86330E7452</t>
  </si>
  <si>
    <t>60133634</t>
  </si>
  <si>
    <t>ISHARES IND'</t>
  </si>
  <si>
    <t>US81369Y7040</t>
  </si>
  <si>
    <t>99148</t>
  </si>
  <si>
    <t>60094026</t>
  </si>
  <si>
    <t>KBW REGION(KRE)</t>
  </si>
  <si>
    <t>US78464A6982</t>
  </si>
  <si>
    <t>60166360</t>
  </si>
  <si>
    <t>ENERGY SPDR(XLE</t>
  </si>
  <si>
    <t>US81369Y5069</t>
  </si>
  <si>
    <t>99390</t>
  </si>
  <si>
    <t>60024866</t>
  </si>
  <si>
    <t>HEALTH SPDR(XVL</t>
  </si>
  <si>
    <t>US81369Y2090</t>
  </si>
  <si>
    <t>101082097</t>
  </si>
  <si>
    <t>FINANC SPDR(XLF</t>
  </si>
  <si>
    <t>US81369Y6059</t>
  </si>
  <si>
    <t>101115756</t>
  </si>
  <si>
    <t>CONS' SPDR(XLP)</t>
  </si>
  <si>
    <t>US81369Y3080</t>
  </si>
  <si>
    <t>101081917</t>
  </si>
  <si>
    <t>VANGUARD EU(VGK</t>
  </si>
  <si>
    <t>US9220428745</t>
  </si>
  <si>
    <t>99237</t>
  </si>
  <si>
    <t>60062940</t>
  </si>
  <si>
    <t>VANGUARD S&amp;P 500 ETF</t>
  </si>
  <si>
    <t>US9229084135</t>
  </si>
  <si>
    <t>60604105</t>
  </si>
  <si>
    <t>EPI US</t>
  </si>
  <si>
    <t>US97717W4226</t>
  </si>
  <si>
    <t>99939</t>
  </si>
  <si>
    <t>60104817</t>
  </si>
  <si>
    <t>WISDOMTREE JAPAN HEDGED E</t>
  </si>
  <si>
    <t>US97717W8516</t>
  </si>
  <si>
    <t>60147469</t>
  </si>
  <si>
    <t>WISDOMTREE EMERGING MARKE</t>
  </si>
  <si>
    <t>US97717W2816</t>
  </si>
  <si>
    <t>97330</t>
  </si>
  <si>
    <t>60173986</t>
  </si>
  <si>
    <t>WISDOMTREE EUROPE HEDGED EQU</t>
  </si>
  <si>
    <t>US97717X7012</t>
  </si>
  <si>
    <t>60602414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</si>
  <si>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שמחקות מדדים אחרים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</si>
  <si>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אחר</t>
    </r>
  </si>
  <si>
    <r>
      <rPr>
        <b/>
        <sz val="8"/>
        <rFont val="Tahoma"/>
        <family val="2"/>
      </rPr>
      <t>.6</t>
    </r>
    <r>
      <rPr>
        <b/>
        <sz val="8"/>
        <rFont val="Tahoma"/>
        <family val="2"/>
      </rPr>
      <t>קרנות נאמנות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</si>
  <si>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השתתפות בקרנות נאמנות</t>
    </r>
  </si>
  <si>
    <t>תעודות השתתפות בקרנות נאמנות בישראל</t>
  </si>
  <si>
    <r>
      <rPr>
        <b/>
        <sz val="8"/>
        <rFont val="Tahoma"/>
        <family val="2"/>
        <charset val="177"/>
      </rPr>
      <t>תעודות השתתפות בקרנות נאמנות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</si>
  <si>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AVIVA INVESTORS SICAV - GLOBAL</t>
  </si>
  <si>
    <t>LU0367993663</t>
  </si>
  <si>
    <t>60395464</t>
  </si>
  <si>
    <t>ROBECO CAPITAL GROWTH FUN</t>
  </si>
  <si>
    <t>LU0398248921</t>
  </si>
  <si>
    <t>98435</t>
  </si>
  <si>
    <t>Fixed Income</t>
  </si>
  <si>
    <t>60305455</t>
  </si>
  <si>
    <r>
      <rPr>
        <b/>
        <sz val="8"/>
        <rFont val="Tahoma"/>
        <family val="2"/>
      </rPr>
      <t>.7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</si>
  <si>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כתבי אופציה</t>
    </r>
  </si>
  <si>
    <t>כתבי אופציה בישראל</t>
  </si>
  <si>
    <r>
      <rPr>
        <sz val="8"/>
        <rFont val="Tahoma"/>
        <family val="2"/>
        <charset val="177"/>
      </rPr>
      <t>לוי אפ</t>
    </r>
    <r>
      <rPr>
        <sz val="8"/>
        <rFont val="Tahoma"/>
        <family val="2"/>
      </rPr>
      <t>4-</t>
    </r>
    <r>
      <rPr>
        <sz val="8"/>
        <rFont val="Tahoma"/>
        <family val="2"/>
      </rPr>
      <t>ש</t>
    </r>
  </si>
  <si>
    <t>7190192</t>
  </si>
  <si>
    <r>
      <rPr>
        <b/>
        <sz val="8"/>
        <rFont val="Tahoma"/>
        <family val="2"/>
        <charset val="177"/>
      </rPr>
      <t>כתבי אופציה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</si>
  <si>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.8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</si>
  <si>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  <charset val="177"/>
      </rPr>
      <t>שם המנפיק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שם נייר ערך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</si>
  <si>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אופציות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</si>
  <si>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מדדים כולל מניות</t>
    </r>
  </si>
  <si>
    <r>
      <rPr>
        <sz val="8"/>
        <rFont val="Tahoma"/>
        <family val="2"/>
      </rPr>
      <t>C001570M601-25</t>
    </r>
    <r>
      <rPr>
        <sz val="8"/>
        <rFont val="Tahoma"/>
        <family val="2"/>
      </rPr>
      <t>ת</t>
    </r>
  </si>
  <si>
    <t>81465809</t>
  </si>
  <si>
    <t>מעוף</t>
  </si>
  <si>
    <r>
      <rPr>
        <sz val="8"/>
        <rFont val="Tahoma"/>
        <family val="2"/>
      </rPr>
      <t>P001390M601-25</t>
    </r>
    <r>
      <rPr>
        <sz val="8"/>
        <rFont val="Tahoma"/>
        <family val="2"/>
      </rPr>
      <t>ת</t>
    </r>
  </si>
  <si>
    <t>81466351</t>
  </si>
  <si>
    <r>
      <rPr>
        <b/>
        <sz val="8"/>
        <rFont val="Tahoma"/>
        <family val="2"/>
        <charset val="177"/>
      </rPr>
      <t>ש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/</t>
    </r>
    <r>
      <rPr>
        <b/>
        <sz val="8"/>
        <rFont val="Tahoma"/>
        <family val="2"/>
        <charset val="177"/>
      </rPr>
      <t>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</si>
  <si>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ריבית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</si>
  <si>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מטבע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</si>
  <si>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סחורות</t>
    </r>
  </si>
  <si>
    <r>
      <rPr>
        <b/>
        <sz val="8"/>
        <rFont val="Tahoma"/>
        <family val="2"/>
      </rPr>
      <t>.9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</si>
  <si>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חוזים עתידיים</t>
    </r>
  </si>
  <si>
    <r>
      <rPr>
        <b/>
        <sz val="8"/>
        <rFont val="Tahoma"/>
        <family val="2"/>
      </rPr>
      <t>.10</t>
    </r>
    <r>
      <rPr>
        <b/>
        <sz val="8"/>
        <rFont val="Tahoma"/>
        <family val="2"/>
      </rPr>
      <t>מוצרים מובנים</t>
    </r>
  </si>
  <si>
    <t>נכס הבסיס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</si>
  <si>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מובנים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</si>
  <si>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קרן מובטחת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</si>
  <si>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קרן לא מובטחת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</si>
  <si>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מאוגחים</t>
    </r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</si>
  <si>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גלובל פיננס</t>
    </r>
    <r>
      <rPr>
        <sz val="8"/>
        <rFont val="Tahoma"/>
        <family val="2"/>
      </rPr>
      <t>8</t>
    </r>
    <r>
      <rPr>
        <sz val="8"/>
        <rFont val="Tahoma"/>
        <family val="2"/>
      </rPr>
      <t>אגח ד</t>
    </r>
  </si>
  <si>
    <t>1108620</t>
  </si>
  <si>
    <t>שכבת חוב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</si>
  <si>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מאוגחים</t>
    </r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</si>
  <si>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ניירות ערך לא סחירים</t>
    </r>
  </si>
  <si>
    <r>
      <rPr>
        <b/>
        <sz val="8"/>
        <rFont val="Tahoma"/>
        <family val="2"/>
      </rPr>
      <t>.1</t>
    </r>
    <r>
      <rPr>
        <b/>
        <sz val="8"/>
        <rFont val="Tahoma"/>
        <family val="2"/>
      </rPr>
      <t>תעודות התחייבות ממשלתית</t>
    </r>
  </si>
  <si>
    <t>תאריך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</si>
  <si>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התחייבות ממשלתיות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</si>
  <si>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 שהנפיקו ממשלות זרות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</si>
  <si>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.2</t>
    </r>
    <r>
      <rPr>
        <b/>
        <sz val="8"/>
        <rFont val="Tahoma"/>
        <family val="2"/>
      </rPr>
      <t>תעודות חוב מסחריות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</si>
  <si>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</si>
  <si>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</si>
  <si>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צמודות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</si>
  <si>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 של חברות ישראליות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</si>
  <si>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תעודות חוב מסחריות של חברות זרות</t>
    </r>
  </si>
  <si>
    <r>
      <rPr>
        <b/>
        <sz val="8"/>
        <rFont val="Tahoma"/>
        <family val="2"/>
      </rPr>
      <t>.3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</t>
    </r>
  </si>
  <si>
    <r>
      <rPr>
        <sz val="8"/>
        <rFont val="Tahoma"/>
        <family val="2"/>
        <charset val="177"/>
      </rPr>
      <t>לאומי למשכנתאות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</si>
  <si>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160210910</t>
  </si>
  <si>
    <t>2012-05-09</t>
  </si>
  <si>
    <r>
      <rPr>
        <sz val="8"/>
        <rFont val="Tahoma"/>
        <family val="2"/>
        <charset val="177"/>
      </rPr>
      <t>בנק לאומי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6.1%</t>
    </r>
  </si>
  <si>
    <t>164017154</t>
  </si>
  <si>
    <r>
      <rPr>
        <sz val="8"/>
        <rFont val="Tahoma"/>
        <family val="2"/>
        <charset val="177"/>
      </rPr>
      <t>לאומי שטר הון</t>
    </r>
    <r>
      <rPr>
        <sz val="8"/>
        <rFont val="Tahoma"/>
        <family val="2"/>
        <charset val="177"/>
      </rPr>
      <t>2028/09 6.60%</t>
    </r>
  </si>
  <si>
    <t>164017642</t>
  </si>
  <si>
    <r>
      <rPr>
        <sz val="8"/>
        <rFont val="Tahoma"/>
        <family val="2"/>
        <charset val="177"/>
      </rPr>
      <t>בנק הפועלים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5.85%</t>
    </r>
  </si>
  <si>
    <t>166213041</t>
  </si>
  <si>
    <r>
      <rPr>
        <sz val="8"/>
        <rFont val="Tahoma"/>
        <family val="2"/>
        <charset val="177"/>
      </rPr>
      <t>בנק הפועלים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6.00%</t>
    </r>
  </si>
  <si>
    <t>166212886</t>
  </si>
  <si>
    <r>
      <rPr>
        <sz val="8"/>
        <rFont val="Tahoma"/>
        <family val="2"/>
        <charset val="177"/>
      </rPr>
      <t>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</rPr>
      <t>2016/07 %70.5 (</t>
    </r>
    <r>
      <rPr>
        <sz val="8"/>
        <rFont val="Tahoma"/>
        <family val="2"/>
        <charset val="177"/>
      </rPr>
      <t>משכן</t>
    </r>
    <r>
      <rPr>
        <sz val="8"/>
        <rFont val="Tahoma"/>
        <family val="2"/>
        <charset val="177"/>
      </rPr>
      <t>)</t>
    </r>
  </si>
  <si>
    <t>164771115</t>
  </si>
  <si>
    <r>
      <rPr>
        <sz val="8"/>
        <rFont val="Tahoma"/>
        <family val="2"/>
        <charset val="177"/>
      </rPr>
      <t>בנק הפועלים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5.6%</t>
    </r>
  </si>
  <si>
    <t>166213207</t>
  </si>
  <si>
    <r>
      <rPr>
        <sz val="8"/>
        <rFont val="Tahoma"/>
        <family val="2"/>
        <charset val="177"/>
      </rPr>
      <t>בנק הפועלים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2016/2007 %6</t>
    </r>
  </si>
  <si>
    <t>166212969</t>
  </si>
  <si>
    <r>
      <rPr>
        <sz val="8"/>
        <rFont val="Tahoma"/>
        <family val="2"/>
        <charset val="177"/>
      </rPr>
      <t>בנק הפועלים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2016/2007 %5.5</t>
    </r>
  </si>
  <si>
    <t>166213124</t>
  </si>
  <si>
    <r>
      <rPr>
        <sz val="8"/>
        <rFont val="Tahoma"/>
        <family val="2"/>
      </rPr>
      <t>2007/2016 5.7%</t>
    </r>
    <r>
      <rPr>
        <sz val="8"/>
        <rFont val="Tahoma"/>
        <family val="2"/>
        <charset val="177"/>
      </rPr>
      <t>הבינלאומי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</si>
  <si>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173424474</t>
  </si>
  <si>
    <r>
      <rPr>
        <sz val="8"/>
        <rFont val="Tahoma"/>
        <family val="2"/>
      </rPr>
      <t>2016/2007 5.65%</t>
    </r>
    <r>
      <rPr>
        <sz val="8"/>
        <rFont val="Tahoma"/>
        <family val="2"/>
        <charset val="177"/>
      </rPr>
      <t>הבינלאומי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</si>
  <si>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173424623</t>
  </si>
  <si>
    <r>
      <rPr>
        <sz val="8"/>
        <rFont val="Tahoma"/>
        <family val="2"/>
      </rPr>
      <t>2007/2016 5.5%</t>
    </r>
    <r>
      <rPr>
        <sz val="8"/>
        <rFont val="Tahoma"/>
        <family val="2"/>
        <charset val="177"/>
      </rPr>
      <t>הבינלאומי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</si>
  <si>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173424540</t>
  </si>
  <si>
    <r>
      <rPr>
        <sz val="8"/>
        <rFont val="Tahoma"/>
        <family val="2"/>
      </rPr>
      <t>2007/2016 5.6%</t>
    </r>
    <r>
      <rPr>
        <sz val="8"/>
        <rFont val="Tahoma"/>
        <family val="2"/>
        <charset val="177"/>
      </rPr>
      <t>הבינלאומי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</si>
  <si>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173424706</t>
  </si>
  <si>
    <t>הבינלאומי שטר הון</t>
  </si>
  <si>
    <t>173425612</t>
  </si>
  <si>
    <r>
      <rPr>
        <sz val="8"/>
        <rFont val="Tahoma"/>
        <family val="2"/>
      </rPr>
      <t>2001/2020 '</t>
    </r>
    <r>
      <rPr>
        <sz val="8"/>
        <rFont val="Tahoma"/>
        <family val="2"/>
      </rPr>
      <t>חשמל חב</t>
    </r>
  </si>
  <si>
    <t>160010443</t>
  </si>
  <si>
    <r>
      <rPr>
        <sz val="8"/>
        <rFont val="Tahoma"/>
        <family val="2"/>
        <charset val="177"/>
      </rPr>
      <t>חשמל סדרה י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2016 %5.6 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</t>
    </r>
  </si>
  <si>
    <t>6000038</t>
  </si>
  <si>
    <t>2012-05-10</t>
  </si>
  <si>
    <t>160000386</t>
  </si>
  <si>
    <r>
      <rPr>
        <sz val="8"/>
        <rFont val="Tahoma"/>
        <family val="2"/>
        <charset val="177"/>
      </rPr>
      <t>כלל ביטוח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</rPr>
      <t>1 2018/09 %7(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</t>
    </r>
  </si>
  <si>
    <t>1119247</t>
  </si>
  <si>
    <t>1205</t>
  </si>
  <si>
    <t>111192472</t>
  </si>
  <si>
    <r>
      <rPr>
        <sz val="8"/>
        <rFont val="Tahoma"/>
        <family val="2"/>
        <charset val="177"/>
      </rPr>
      <t>כלל לביטוח א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 5.5% 2006/2016 '</t>
    </r>
  </si>
  <si>
    <t>1090794</t>
  </si>
  <si>
    <t>110907946</t>
  </si>
  <si>
    <r>
      <rPr>
        <sz val="8"/>
        <rFont val="Tahoma"/>
        <family val="2"/>
        <charset val="177"/>
      </rPr>
      <t>לאומי למשכ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כ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התחייבות</t>
    </r>
    <r>
      <rPr>
        <sz val="8"/>
        <rFont val="Tahoma"/>
        <family val="2"/>
        <charset val="177"/>
      </rPr>
      <t>2016/05 %5.6</t>
    </r>
  </si>
  <si>
    <t>160210597</t>
  </si>
  <si>
    <r>
      <rPr>
        <sz val="8"/>
        <rFont val="Tahoma"/>
        <family val="2"/>
      </rPr>
      <t>6.15% 2007/2011 '</t>
    </r>
    <r>
      <rPr>
        <sz val="8"/>
        <rFont val="Tahoma"/>
        <family val="2"/>
      </rPr>
      <t>הבינלאומי למשכ</t>
    </r>
  </si>
  <si>
    <t>167403369</t>
  </si>
  <si>
    <t>674</t>
  </si>
  <si>
    <t>דיסקונט שטר הון</t>
  </si>
  <si>
    <t>163932841</t>
  </si>
  <si>
    <r>
      <rPr>
        <sz val="8"/>
        <rFont val="Tahoma"/>
        <family val="2"/>
        <charset val="177"/>
      </rPr>
      <t>דיסקונט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2016/2007 %7</t>
    </r>
  </si>
  <si>
    <t>163931108</t>
  </si>
  <si>
    <r>
      <rPr>
        <sz val="8"/>
        <rFont val="Tahoma"/>
        <family val="2"/>
        <charset val="177"/>
      </rPr>
      <t>דיסקונט ש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2016/2007 %8.6</t>
    </r>
  </si>
  <si>
    <t>163931280</t>
  </si>
  <si>
    <r>
      <rPr>
        <sz val="8"/>
        <rFont val="Tahoma"/>
        <family val="2"/>
      </rPr>
      <t>2004/2017 6.1%</t>
    </r>
    <r>
      <rPr>
        <sz val="8"/>
        <rFont val="Tahoma"/>
        <family val="2"/>
        <charset val="177"/>
      </rPr>
      <t>דיסקונט ש</t>
    </r>
    <r>
      <rPr>
        <sz val="8"/>
        <rFont val="Tahoma"/>
        <family val="2"/>
      </rPr>
      <t>"</t>
    </r>
    <r>
      <rPr>
        <sz val="8"/>
        <rFont val="Tahoma"/>
        <family val="2"/>
      </rPr>
      <t>ה</t>
    </r>
  </si>
  <si>
    <t>163912629</t>
  </si>
  <si>
    <t>2012-07-25</t>
  </si>
  <si>
    <r>
      <rPr>
        <sz val="8"/>
        <rFont val="Tahoma"/>
        <family val="2"/>
        <charset val="177"/>
      </rPr>
      <t>מאוחד חברה להתפלת מים</t>
    </r>
    <r>
      <rPr>
        <sz val="8"/>
        <rFont val="Tahoma"/>
        <family val="2"/>
      </rPr>
      <t>706 (</t>
    </r>
    <r>
      <rPr>
        <sz val="8"/>
        <rFont val="Tahoma"/>
        <family val="2"/>
        <charset val="177"/>
      </rPr>
      <t>נש</t>
    </r>
    <r>
      <rPr>
        <sz val="8"/>
        <rFont val="Tahoma"/>
        <family val="2"/>
        <charset val="177"/>
      </rPr>
      <t>V.I.D</t>
    </r>
  </si>
  <si>
    <t>1097997</t>
  </si>
  <si>
    <t>1148</t>
  </si>
  <si>
    <t>2012-06-24</t>
  </si>
  <si>
    <t>110979978</t>
  </si>
  <si>
    <r>
      <rPr>
        <sz val="8"/>
        <rFont val="Tahoma"/>
        <family val="2"/>
        <charset val="177"/>
      </rPr>
      <t>חברת חשמל לישראל</t>
    </r>
    <r>
      <rPr>
        <sz val="8"/>
        <rFont val="Tahoma"/>
        <family val="2"/>
      </rPr>
      <t>2022 %6 2023(</t>
    </r>
    <r>
      <rPr>
        <sz val="8"/>
        <rFont val="Tahoma"/>
        <family val="2"/>
      </rPr>
      <t>נשר</t>
    </r>
  </si>
  <si>
    <t>6000129</t>
  </si>
  <si>
    <t>160001293</t>
  </si>
  <si>
    <r>
      <rPr>
        <sz val="8"/>
        <rFont val="Tahoma"/>
        <family val="2"/>
        <charset val="177"/>
      </rPr>
      <t>לאומי הון משני עליון</t>
    </r>
    <r>
      <rPr>
        <sz val="8"/>
        <rFont val="Tahoma"/>
        <family val="2"/>
        <charset val="177"/>
      </rPr>
      <t>2101 %9.6</t>
    </r>
  </si>
  <si>
    <t>164016735</t>
  </si>
  <si>
    <r>
      <rPr>
        <sz val="8"/>
        <rFont val="Tahoma"/>
        <family val="2"/>
        <charset val="177"/>
      </rPr>
      <t>קבוצת דלק סדרה יא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)2018 5.4%</t>
    </r>
  </si>
  <si>
    <t>1098201</t>
  </si>
  <si>
    <t>110982014</t>
  </si>
  <si>
    <r>
      <rPr>
        <sz val="8"/>
        <rFont val="Tahoma"/>
        <family val="2"/>
        <charset val="177"/>
      </rPr>
      <t>דרך ארץ הייווז</t>
    </r>
    <r>
      <rPr>
        <sz val="8"/>
        <rFont val="Tahoma"/>
        <family val="2"/>
      </rPr>
      <t>)</t>
    </r>
    <r>
      <rPr>
        <sz val="8"/>
        <rFont val="Tahoma"/>
        <family val="2"/>
        <charset val="177"/>
      </rPr>
      <t>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</t>
    </r>
    <r>
      <rPr>
        <sz val="8"/>
        <rFont val="Tahoma"/>
        <family val="2"/>
        <charset val="177"/>
      </rPr>
      <t>1997)</t>
    </r>
  </si>
  <si>
    <t>100061712</t>
  </si>
  <si>
    <t>98673</t>
  </si>
  <si>
    <r>
      <rPr>
        <sz val="8"/>
        <rFont val="Tahoma"/>
        <family val="2"/>
        <charset val="177"/>
      </rPr>
      <t>אס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פי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סי אל</t>
    </r>
    <r>
      <rPr>
        <sz val="8"/>
        <rFont val="Tahoma"/>
        <family val="2"/>
      </rPr>
      <t>-</t>
    </r>
    <r>
      <rPr>
        <sz val="8"/>
        <rFont val="Tahoma"/>
        <family val="2"/>
        <charset val="177"/>
      </rPr>
      <t>עד</t>
    </r>
    <r>
      <rPr>
        <sz val="8"/>
        <rFont val="Tahoma"/>
        <family val="2"/>
      </rPr>
      <t>4 22/2006 6.70% 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</t>
    </r>
  </si>
  <si>
    <t>1094747</t>
  </si>
  <si>
    <t>1229</t>
  </si>
  <si>
    <t>110947470</t>
  </si>
  <si>
    <r>
      <rPr>
        <sz val="8"/>
        <rFont val="Tahoma"/>
        <family val="2"/>
        <charset val="177"/>
      </rPr>
      <t>בראק קפיטל נכ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א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נש</t>
    </r>
    <r>
      <rPr>
        <sz val="8"/>
        <rFont val="Tahoma"/>
        <family val="2"/>
        <charset val="177"/>
      </rPr>
      <t>7.504% 12/2018</t>
    </r>
  </si>
  <si>
    <t>1107168</t>
  </si>
  <si>
    <t>1492</t>
  </si>
  <si>
    <t>111071684</t>
  </si>
  <si>
    <r>
      <rPr>
        <sz val="8"/>
        <rFont val="Tahoma"/>
        <family val="2"/>
        <charset val="177"/>
      </rPr>
      <t>אלון חברת דלק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נשר</t>
    </r>
    <r>
      <rPr>
        <sz val="8"/>
        <rFont val="Tahoma"/>
        <family val="2"/>
        <charset val="177"/>
      </rPr>
      <t>)16/2023 5.35%</t>
    </r>
  </si>
  <si>
    <t>1101567</t>
  </si>
  <si>
    <t>2202</t>
  </si>
  <si>
    <t>111015673</t>
  </si>
  <si>
    <r>
      <rPr>
        <sz val="8"/>
        <rFont val="Tahoma"/>
        <family val="2"/>
        <charset val="177"/>
      </rPr>
      <t>אלקטרה נדל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ן סד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ב</t>
    </r>
    <r>
      <rPr>
        <sz val="8"/>
        <rFont val="Tahoma"/>
        <family val="2"/>
      </rPr>
      <t>(</t>
    </r>
    <r>
      <rPr>
        <sz val="8"/>
        <rFont val="Tahoma"/>
        <family val="2"/>
        <charset val="177"/>
      </rPr>
      <t>נש</t>
    </r>
    <r>
      <rPr>
        <sz val="8"/>
        <rFont val="Tahoma"/>
        <family val="2"/>
        <charset val="177"/>
      </rPr>
      <t>09/2019 5.6%</t>
    </r>
  </si>
  <si>
    <t>1099126</t>
  </si>
  <si>
    <t>1264</t>
  </si>
  <si>
    <t>110991262</t>
  </si>
  <si>
    <r>
      <rPr>
        <sz val="8"/>
        <rFont val="Tahoma"/>
        <family val="2"/>
        <charset val="177"/>
      </rPr>
      <t>אגרקסקו 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ליצוא א</t>
    </r>
    <r>
      <rPr>
        <sz val="8"/>
        <rFont val="Tahoma"/>
        <family val="2"/>
        <charset val="177"/>
      </rPr>
      <t>(9.90% 08/2017</t>
    </r>
  </si>
  <si>
    <t>1109180</t>
  </si>
  <si>
    <t>1507</t>
  </si>
  <si>
    <t>C</t>
  </si>
  <si>
    <t>111091807</t>
  </si>
  <si>
    <r>
      <rPr>
        <sz val="8"/>
        <rFont val="Tahoma"/>
        <family val="2"/>
        <charset val="177"/>
      </rPr>
      <t>אגרקסקו חב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ליצוא א</t>
    </r>
    <r>
      <rPr>
        <sz val="8"/>
        <rFont val="Tahoma"/>
        <family val="2"/>
      </rPr>
      <t>2017/08 9.90%</t>
    </r>
    <r>
      <rPr>
        <sz val="8"/>
        <rFont val="Tahoma"/>
        <family val="2"/>
      </rPr>
      <t>חש</t>
    </r>
  </si>
  <si>
    <t>1126770</t>
  </si>
  <si>
    <t>2012-08-08</t>
  </si>
  <si>
    <t>111267704</t>
  </si>
  <si>
    <r>
      <rPr>
        <sz val="8"/>
        <rFont val="Tahoma"/>
        <family val="2"/>
        <charset val="177"/>
      </rPr>
      <t>אמפל אמריקן ישראל ב</t>
    </r>
    <r>
      <rPr>
        <sz val="8"/>
        <rFont val="Tahoma"/>
        <family val="2"/>
      </rPr>
      <t>'16/12 %6.6(</t>
    </r>
    <r>
      <rPr>
        <sz val="8"/>
        <rFont val="Tahoma"/>
        <family val="2"/>
        <charset val="177"/>
      </rPr>
      <t>חש</t>
    </r>
    <r>
      <rPr>
        <sz val="8"/>
        <rFont val="Tahoma"/>
        <family val="2"/>
        <charset val="177"/>
      </rPr>
      <t>)</t>
    </r>
  </si>
  <si>
    <t>1125624</t>
  </si>
  <si>
    <t>2023</t>
  </si>
  <si>
    <t>111256244</t>
  </si>
  <si>
    <r>
      <rPr>
        <sz val="8"/>
        <rFont val="Tahoma"/>
        <family val="2"/>
        <charset val="177"/>
      </rPr>
      <t>אמפל אמריקן ישראל ב</t>
    </r>
    <r>
      <rPr>
        <sz val="8"/>
        <rFont val="Tahoma"/>
        <family val="2"/>
      </rPr>
      <t>'2016/2012</t>
    </r>
    <r>
      <rPr>
        <sz val="8"/>
        <rFont val="Tahoma"/>
        <family val="2"/>
        <charset val="177"/>
      </rPr>
      <t>ח</t>
    </r>
    <r>
      <rPr>
        <sz val="8"/>
        <rFont val="Tahoma"/>
        <family val="2"/>
      </rPr>
      <t>"</t>
    </r>
    <r>
      <rPr>
        <sz val="8"/>
        <rFont val="Tahoma"/>
        <family val="2"/>
      </rPr>
      <t>ש</t>
    </r>
  </si>
  <si>
    <t>1127679</t>
  </si>
  <si>
    <t>2013-02-06</t>
  </si>
  <si>
    <t>111276796</t>
  </si>
  <si>
    <r>
      <rPr>
        <sz val="8"/>
        <rFont val="Tahoma"/>
        <family val="2"/>
        <charset val="177"/>
      </rPr>
      <t>אמפלאמ ב חש</t>
    </r>
    <r>
      <rPr>
        <sz val="8"/>
        <rFont val="Tahoma"/>
        <family val="2"/>
        <charset val="177"/>
      </rPr>
      <t>14/1</t>
    </r>
  </si>
  <si>
    <t>111311841</t>
  </si>
  <si>
    <t>2014-02-07</t>
  </si>
  <si>
    <r>
      <rPr>
        <sz val="8"/>
        <rFont val="Tahoma"/>
        <family val="2"/>
        <charset val="177"/>
      </rPr>
      <t>אמפל אמריקן ישראל ב</t>
    </r>
    <r>
      <rPr>
        <sz val="8"/>
        <rFont val="Tahoma"/>
        <family val="2"/>
        <charset val="177"/>
      </rPr>
      <t>'2016/2012 %6.6</t>
    </r>
  </si>
  <si>
    <t>111103784</t>
  </si>
  <si>
    <t>2014-03-31</t>
  </si>
  <si>
    <t>1134394</t>
  </si>
  <si>
    <t>2015-02-10</t>
  </si>
  <si>
    <t>111343943</t>
  </si>
  <si>
    <r>
      <rPr>
        <sz val="8"/>
        <rFont val="Tahoma"/>
        <family val="2"/>
        <charset val="177"/>
      </rPr>
      <t>אידיבי סד</t>
    </r>
    <r>
      <rPr>
        <sz val="8"/>
        <rFont val="Tahoma"/>
        <family val="2"/>
      </rPr>
      <t>'</t>
    </r>
    <r>
      <rPr>
        <sz val="8"/>
        <rFont val="Tahoma"/>
        <family val="2"/>
      </rPr>
      <t>א הסדר חוב</t>
    </r>
  </si>
  <si>
    <t>173602178</t>
  </si>
  <si>
    <t>736</t>
  </si>
  <si>
    <t>2014-09-10</t>
  </si>
  <si>
    <r>
      <rPr>
        <sz val="8"/>
        <rFont val="Tahoma"/>
        <family val="2"/>
        <charset val="177"/>
      </rPr>
      <t>הדר טבריה סדרה</t>
    </r>
    <r>
      <rPr>
        <sz val="8"/>
        <rFont val="Tahoma"/>
        <family val="2"/>
        <charset val="177"/>
      </rPr>
      <t>1 2001/92 6.9%</t>
    </r>
  </si>
  <si>
    <t>122999980</t>
  </si>
  <si>
    <t>229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</si>
  <si>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</si>
  <si>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ישראליות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</si>
  <si>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זרות</t>
    </r>
  </si>
  <si>
    <t>14:25:44</t>
  </si>
  <si>
    <t>יחידת תשלום עתידי גמולות</t>
  </si>
  <si>
    <t>100081363</t>
  </si>
  <si>
    <r>
      <rPr>
        <b/>
        <sz val="8"/>
        <rFont val="Tahoma"/>
        <family val="2"/>
      </rPr>
      <t>.5</t>
    </r>
    <r>
      <rPr>
        <b/>
        <sz val="8"/>
        <rFont val="Tahoma"/>
        <family val="2"/>
      </rPr>
      <t>קרנות 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</si>
  <si>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</si>
  <si>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</si>
  <si>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הון סיכון</t>
    </r>
  </si>
  <si>
    <r>
      <rPr>
        <sz val="8"/>
        <rFont val="Tahoma"/>
        <family val="2"/>
        <charset val="177"/>
      </rPr>
      <t>מדיקה</t>
    </r>
    <r>
      <rPr>
        <sz val="8"/>
        <rFont val="Tahoma"/>
        <family val="2"/>
      </rPr>
      <t>3</t>
    </r>
    <r>
      <rPr>
        <sz val="8"/>
        <rFont val="Tahoma"/>
        <family val="2"/>
      </rPr>
      <t>קרן הון סיכון</t>
    </r>
  </si>
  <si>
    <t>9840875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</si>
  <si>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גידור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</si>
  <si>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קרנות נדל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ן</t>
    </r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</si>
  <si>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קרן השקעה יסודות הנדל</t>
    </r>
    <r>
      <rPr>
        <sz val="8"/>
        <rFont val="Tahoma"/>
        <family val="2"/>
      </rPr>
      <t>"</t>
    </r>
    <r>
      <rPr>
        <sz val="8"/>
        <rFont val="Tahoma"/>
        <family val="2"/>
      </rPr>
      <t>ן א</t>
    </r>
  </si>
  <si>
    <t>100789569</t>
  </si>
  <si>
    <t>2015-08-30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</si>
  <si>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קרנות השקעה אחרות</t>
    </r>
  </si>
  <si>
    <r>
      <rPr>
        <sz val="8"/>
        <rFont val="Tahoma"/>
        <family val="2"/>
        <charset val="177"/>
      </rPr>
      <t>פימי</t>
    </r>
    <r>
      <rPr>
        <sz val="8"/>
        <rFont val="Tahoma"/>
        <family val="2"/>
        <charset val="177"/>
      </rPr>
      <t>4</t>
    </r>
  </si>
  <si>
    <t>9840909</t>
  </si>
  <si>
    <r>
      <rPr>
        <sz val="8"/>
        <rFont val="Tahoma"/>
        <family val="2"/>
        <charset val="177"/>
      </rPr>
      <t>פימי</t>
    </r>
    <r>
      <rPr>
        <sz val="8"/>
        <rFont val="Tahoma"/>
        <family val="2"/>
      </rPr>
      <t>2</t>
    </r>
    <r>
      <rPr>
        <sz val="8"/>
        <rFont val="Tahoma"/>
        <family val="2"/>
      </rPr>
      <t>קרן הון סיכון</t>
    </r>
  </si>
  <si>
    <t>9840906</t>
  </si>
  <si>
    <t>FIMI V</t>
  </si>
  <si>
    <t>60305448</t>
  </si>
  <si>
    <t>2012-08-29</t>
  </si>
  <si>
    <t>קרן פייט</t>
  </si>
  <si>
    <t>9840942</t>
  </si>
  <si>
    <t>מקרסטון קרן השקעה</t>
  </si>
  <si>
    <t>9840880</t>
  </si>
  <si>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ספירה מניה ל</t>
    </r>
    <r>
      <rPr>
        <sz val="8"/>
        <rFont val="Tahoma"/>
        <family val="2"/>
      </rPr>
      <t>.</t>
    </r>
    <r>
      <rPr>
        <sz val="8"/>
        <rFont val="Tahoma"/>
        <family val="2"/>
      </rPr>
      <t>ס</t>
    </r>
  </si>
  <si>
    <t>100354935</t>
  </si>
  <si>
    <t>2013-07-30</t>
  </si>
  <si>
    <r>
      <rPr>
        <sz val="8"/>
        <rFont val="Tahoma"/>
        <family val="2"/>
        <charset val="177"/>
      </rPr>
      <t>קרן השקעה</t>
    </r>
    <r>
      <rPr>
        <sz val="8"/>
        <rFont val="Tahoma"/>
        <family val="2"/>
        <charset val="177"/>
      </rPr>
      <t>SKY</t>
    </r>
  </si>
  <si>
    <t>60301355</t>
  </si>
  <si>
    <t>2012-05-20</t>
  </si>
  <si>
    <r>
      <rPr>
        <sz val="8"/>
        <rFont val="Tahoma"/>
        <family val="2"/>
        <charset val="177"/>
      </rPr>
      <t>מניבים קרן הריט החדשה בע</t>
    </r>
    <r>
      <rPr>
        <sz val="8"/>
        <rFont val="Tahoma"/>
        <family val="2"/>
      </rPr>
      <t>"</t>
    </r>
    <r>
      <rPr>
        <sz val="8"/>
        <rFont val="Tahoma"/>
        <family val="2"/>
      </rPr>
      <t>מ</t>
    </r>
  </si>
  <si>
    <t>100364678</t>
  </si>
  <si>
    <t>2015-11-03</t>
  </si>
  <si>
    <r>
      <rPr>
        <sz val="8"/>
        <rFont val="Tahoma"/>
        <family val="2"/>
        <charset val="177"/>
      </rPr>
      <t>מניבים ניהול הריט החדשה בע</t>
    </r>
    <r>
      <rPr>
        <sz val="8"/>
        <rFont val="Tahoma"/>
        <family val="2"/>
      </rPr>
      <t>"</t>
    </r>
    <r>
      <rPr>
        <sz val="8"/>
        <rFont val="Tahoma"/>
        <family val="2"/>
      </rPr>
      <t>מ</t>
    </r>
  </si>
  <si>
    <t>100364751</t>
  </si>
  <si>
    <t>אלפא קרן השקעה</t>
  </si>
  <si>
    <t>100351881</t>
  </si>
  <si>
    <t>2013-03-28</t>
  </si>
  <si>
    <t>קרן תשתיות ישראל</t>
  </si>
  <si>
    <t>60372158</t>
  </si>
  <si>
    <t>2014-11-03</t>
  </si>
  <si>
    <t>טנא הון צמיחה קרן השקעות</t>
  </si>
  <si>
    <t>9840862</t>
  </si>
  <si>
    <r>
      <rPr>
        <sz val="8"/>
        <rFont val="Tahoma"/>
        <family val="2"/>
      </rPr>
      <t>FORTISSIMO CAPITAL</t>
    </r>
    <r>
      <rPr>
        <sz val="8"/>
        <rFont val="Tahoma"/>
        <family val="2"/>
        <charset val="177"/>
      </rPr>
      <t>פורטיסימו</t>
    </r>
    <r>
      <rPr>
        <sz val="8"/>
        <rFont val="Tahoma"/>
        <family val="2"/>
        <charset val="177"/>
      </rPr>
      <t>2</t>
    </r>
  </si>
  <si>
    <t>9840773</t>
  </si>
  <si>
    <t>FORTISSIMO III</t>
  </si>
  <si>
    <t>60289790</t>
  </si>
  <si>
    <t>2012-07-10</t>
  </si>
  <si>
    <r>
      <rPr>
        <sz val="8"/>
        <rFont val="Tahoma"/>
        <family val="2"/>
        <charset val="177"/>
      </rPr>
      <t>פרופימקס טאוסנד קרן נדל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ן חו</t>
    </r>
    <r>
      <rPr>
        <sz val="8"/>
        <rFont val="Tahoma"/>
        <family val="2"/>
      </rPr>
      <t>"</t>
    </r>
    <r>
      <rPr>
        <sz val="8"/>
        <rFont val="Tahoma"/>
        <family val="2"/>
      </rPr>
      <t>ל</t>
    </r>
  </si>
  <si>
    <t>9840666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</si>
  <si>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קרנות השקעה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</si>
  <si>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BSP ABSOLUT RET</t>
  </si>
  <si>
    <t>KYG166511793</t>
  </si>
  <si>
    <t>2014-03-04</t>
  </si>
  <si>
    <t>60346970</t>
  </si>
  <si>
    <t>VIOLA PRIVATE</t>
  </si>
  <si>
    <t>60200078</t>
  </si>
  <si>
    <t>PLENUS 4</t>
  </si>
  <si>
    <t>60300050</t>
  </si>
  <si>
    <t>VITALIFE 2</t>
  </si>
  <si>
    <t>60200011</t>
  </si>
  <si>
    <t>SELECT INV</t>
  </si>
  <si>
    <t>60229929</t>
  </si>
  <si>
    <t>SILVER 09/08/ A</t>
  </si>
  <si>
    <t>60205341</t>
  </si>
  <si>
    <t>SILVER CREEK</t>
  </si>
  <si>
    <t>60234762</t>
  </si>
  <si>
    <t>SILV CREEK VOL</t>
  </si>
  <si>
    <t>KYG8133X1372</t>
  </si>
  <si>
    <t>60205317</t>
  </si>
  <si>
    <t>SILVER 09/08 B</t>
  </si>
  <si>
    <t>60205333</t>
  </si>
  <si>
    <t>SILVR DI 03/08</t>
  </si>
  <si>
    <t>60205325</t>
  </si>
  <si>
    <t>2012-05-17</t>
  </si>
  <si>
    <t>GOTTEX(GOTABIU)</t>
  </si>
  <si>
    <t>KYG399911075</t>
  </si>
  <si>
    <t>2010-06-22</t>
  </si>
  <si>
    <t>60156916</t>
  </si>
  <si>
    <t>ALTO FUND</t>
  </si>
  <si>
    <t>60388022</t>
  </si>
  <si>
    <t>2015-06-01</t>
  </si>
  <si>
    <t>BRACK CAPITAL R</t>
  </si>
  <si>
    <t>60301363</t>
  </si>
  <si>
    <t>AMI OPPORTUNIT</t>
  </si>
  <si>
    <t>60397874</t>
  </si>
  <si>
    <t>2015-12-14</t>
  </si>
  <si>
    <r>
      <rPr>
        <sz val="8"/>
        <rFont val="Tahoma"/>
        <family val="2"/>
        <charset val="177"/>
      </rPr>
      <t>קרן השקעה</t>
    </r>
    <r>
      <rPr>
        <sz val="8"/>
        <rFont val="Tahoma"/>
        <family val="2"/>
        <charset val="177"/>
      </rPr>
      <t>KPS SS III</t>
    </r>
  </si>
  <si>
    <t>9840602</t>
  </si>
  <si>
    <t>HAMIL FEED III</t>
  </si>
  <si>
    <t>60369469</t>
  </si>
  <si>
    <t>2015-05-19</t>
  </si>
  <si>
    <r>
      <rPr>
        <sz val="8"/>
        <rFont val="Tahoma"/>
        <family val="2"/>
        <charset val="177"/>
      </rPr>
      <t>איפקס</t>
    </r>
    <r>
      <rPr>
        <sz val="8"/>
        <rFont val="Tahoma"/>
        <family val="2"/>
      </rPr>
      <t>7</t>
    </r>
    <r>
      <rPr>
        <sz val="8"/>
        <rFont val="Tahoma"/>
        <family val="2"/>
      </rPr>
      <t>קרן השקעה</t>
    </r>
  </si>
  <si>
    <r>
      <rPr>
        <b/>
        <sz val="8"/>
        <rFont val="Tahoma"/>
        <family val="2"/>
      </rPr>
      <t>.6</t>
    </r>
    <r>
      <rPr>
        <b/>
        <sz val="8"/>
        <rFont val="Tahoma"/>
        <family val="2"/>
      </rPr>
      <t>כתבי אופציה</t>
    </r>
  </si>
  <si>
    <r>
      <rPr>
        <b/>
        <sz val="8"/>
        <rFont val="Tahoma"/>
        <family val="2"/>
      </rPr>
      <t>.7</t>
    </r>
    <r>
      <rPr>
        <b/>
        <sz val="8"/>
        <rFont val="Tahoma"/>
        <family val="2"/>
      </rPr>
      <t>אופציות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</si>
  <si>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אופציות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</si>
  <si>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/</t>
    </r>
    <r>
      <rPr>
        <b/>
        <sz val="8"/>
        <rFont val="Tahoma"/>
        <family val="2"/>
        <charset val="177"/>
      </rPr>
      <t>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</si>
  <si>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אופציות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</si>
  <si>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.8</t>
    </r>
    <r>
      <rPr>
        <b/>
        <sz val="8"/>
        <rFont val="Tahoma"/>
        <family val="2"/>
      </rPr>
      <t>חוזים עתידיים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</si>
  <si>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חוזים עתידיים בישראל</t>
    </r>
  </si>
  <si>
    <t>$02/02FW3.86890</t>
  </si>
  <si>
    <t>9927917</t>
  </si>
  <si>
    <r>
      <rPr>
        <sz val="8"/>
        <rFont val="Tahoma"/>
        <family val="2"/>
        <charset val="177"/>
      </rPr>
      <t>ל</t>
    </r>
    <r>
      <rPr>
        <sz val="8"/>
        <rFont val="Tahoma"/>
        <family val="2"/>
      </rPr>
      <t>.</t>
    </r>
    <r>
      <rPr>
        <sz val="8"/>
        <rFont val="Tahoma"/>
        <family val="2"/>
      </rPr>
      <t>ר</t>
    </r>
  </si>
  <si>
    <t>E02/02FW4.27272</t>
  </si>
  <si>
    <t>9927918</t>
  </si>
  <si>
    <t>$02/02FW3.88580</t>
  </si>
  <si>
    <t>9927931</t>
  </si>
  <si>
    <t>2015-11-05</t>
  </si>
  <si>
    <t>E01/02FW4.17790</t>
  </si>
  <si>
    <t>9927978</t>
  </si>
  <si>
    <t>2015-11-16</t>
  </si>
  <si>
    <t>$01/02FW3.88740</t>
  </si>
  <si>
    <t>9927980</t>
  </si>
  <si>
    <t>$01/02FW3.89000</t>
  </si>
  <si>
    <t>9921112</t>
  </si>
  <si>
    <t>2015-12-17</t>
  </si>
  <si>
    <t>$01/02FW3.89990</t>
  </si>
  <si>
    <t>9921120</t>
  </si>
  <si>
    <t>2015-12-21</t>
  </si>
  <si>
    <t>$02/02FW3.88020</t>
  </si>
  <si>
    <t>9921137</t>
  </si>
  <si>
    <t>2015-12-28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</si>
  <si>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חוזים עתידיים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</si>
  <si>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.9</t>
    </r>
    <r>
      <rPr>
        <b/>
        <sz val="8"/>
        <rFont val="Tahoma"/>
        <family val="2"/>
      </rPr>
      <t>מוצרים מובנים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</si>
  <si>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מוצרים מובנים</t>
    </r>
  </si>
  <si>
    <r>
      <rPr>
        <sz val="8"/>
        <rFont val="Tahoma"/>
        <family val="2"/>
      </rPr>
      <t>2019 4.1%'</t>
    </r>
    <r>
      <rPr>
        <sz val="8"/>
        <rFont val="Tahoma"/>
        <family val="2"/>
        <charset val="177"/>
      </rPr>
      <t>גלובל פיננס 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י</t>
    </r>
    <r>
      <rPr>
        <sz val="8"/>
        <rFont val="Tahoma"/>
        <family val="2"/>
      </rPr>
      <t>.</t>
    </r>
    <r>
      <rPr>
        <sz val="8"/>
        <rFont val="Tahoma"/>
        <family val="2"/>
        <charset val="177"/>
      </rPr>
      <t>אר</t>
    </r>
    <r>
      <rPr>
        <sz val="8"/>
        <rFont val="Tahoma"/>
        <family val="2"/>
      </rPr>
      <t>8</t>
    </r>
    <r>
      <rPr>
        <sz val="8"/>
        <rFont val="Tahoma"/>
        <family val="2"/>
      </rPr>
      <t>ד</t>
    </r>
  </si>
  <si>
    <t>1116037</t>
  </si>
  <si>
    <t>111160370</t>
  </si>
  <si>
    <r>
      <rPr>
        <sz val="8"/>
        <rFont val="Tahoma"/>
        <family val="2"/>
        <charset val="177"/>
      </rPr>
      <t>גלובל פיינס ג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יאר</t>
    </r>
    <r>
      <rPr>
        <sz val="8"/>
        <rFont val="Tahoma"/>
        <family val="2"/>
      </rPr>
      <t>8</t>
    </r>
    <r>
      <rPr>
        <sz val="8"/>
        <rFont val="Tahoma"/>
        <family val="2"/>
        <charset val="177"/>
      </rPr>
      <t>ד</t>
    </r>
    <r>
      <rPr>
        <sz val="8"/>
        <rFont val="Tahoma"/>
        <family val="2"/>
      </rPr>
      <t>2019 %1.4(</t>
    </r>
    <r>
      <rPr>
        <sz val="8"/>
        <rFont val="Tahoma"/>
        <family val="2"/>
      </rPr>
      <t>חש</t>
    </r>
  </si>
  <si>
    <t>1129188</t>
  </si>
  <si>
    <t>פנימי</t>
  </si>
  <si>
    <t>2013-07-08</t>
  </si>
  <si>
    <t>111291886</t>
  </si>
  <si>
    <r>
      <rPr>
        <sz val="8"/>
        <rFont val="Tahoma"/>
        <family val="2"/>
        <charset val="177"/>
      </rPr>
      <t>גלובל פינס גיאר</t>
    </r>
    <r>
      <rPr>
        <sz val="8"/>
        <rFont val="Tahoma"/>
        <family val="2"/>
      </rPr>
      <t>8</t>
    </r>
    <r>
      <rPr>
        <sz val="8"/>
        <rFont val="Tahoma"/>
        <family val="2"/>
        <charset val="177"/>
      </rPr>
      <t>סד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ה</t>
    </r>
    <r>
      <rPr>
        <sz val="8"/>
        <rFont val="Tahoma"/>
        <family val="2"/>
        <charset val="177"/>
      </rPr>
      <t>'2019</t>
    </r>
  </si>
  <si>
    <t>100320035</t>
  </si>
  <si>
    <t>שכבת הון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</si>
  <si>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ד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הלוואות</t>
    </r>
  </si>
  <si>
    <r>
      <rPr>
        <b/>
        <sz val="8"/>
        <rFont val="Tahoma"/>
        <family val="2"/>
        <charset val="177"/>
      </rPr>
      <t>קונסורציום כן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לא</t>
    </r>
  </si>
  <si>
    <t>שעור ריבית ממוצע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</si>
  <si>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</si>
  <si>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</si>
  <si>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כנגד חסכון עמיתים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מבוטחים</t>
    </r>
  </si>
  <si>
    <t>חייבים הלוואות</t>
  </si>
  <si>
    <t>124</t>
  </si>
  <si>
    <r>
      <rPr>
        <sz val="8"/>
        <rFont val="Tahoma"/>
        <family val="2"/>
        <charset val="177"/>
      </rPr>
      <t>הלוואה לעמיתים</t>
    </r>
    <r>
      <rPr>
        <sz val="8"/>
        <rFont val="Tahoma"/>
        <family val="2"/>
        <charset val="177"/>
      </rPr>
      <t>1</t>
    </r>
  </si>
  <si>
    <t>לא</t>
  </si>
  <si>
    <t>893000109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</si>
  <si>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במשכנתא או תיקי משכנתאות</t>
    </r>
  </si>
  <si>
    <r>
      <rPr>
        <sz val="8"/>
        <rFont val="Tahoma"/>
        <family val="2"/>
      </rPr>
      <t>5.10% 96/2020 4 '</t>
    </r>
    <r>
      <rPr>
        <sz val="8"/>
        <rFont val="Tahoma"/>
        <family val="2"/>
      </rPr>
      <t>אדנים משכ</t>
    </r>
  </si>
  <si>
    <t>172549800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</si>
  <si>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בערבות בנקאית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</si>
  <si>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בבטחונות אחרים</t>
    </r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</si>
  <si>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1 %5499.5 2027/2007</t>
    </r>
  </si>
  <si>
    <t>100071125</t>
  </si>
  <si>
    <t>100070960</t>
  </si>
  <si>
    <t>100070887</t>
  </si>
  <si>
    <t>100071042</t>
  </si>
  <si>
    <t>100070390</t>
  </si>
  <si>
    <t>100070705</t>
  </si>
  <si>
    <t>100070622</t>
  </si>
  <si>
    <t>100071208</t>
  </si>
  <si>
    <r>
      <rPr>
        <sz val="8"/>
        <rFont val="Tahoma"/>
        <family val="2"/>
        <charset val="177"/>
      </rPr>
      <t>חוצה ישראל</t>
    </r>
    <r>
      <rPr>
        <sz val="8"/>
        <rFont val="Tahoma"/>
        <family val="2"/>
        <charset val="177"/>
      </rPr>
      <t>1 %7142.6 2027/2007</t>
    </r>
  </si>
  <si>
    <t>100072867</t>
  </si>
  <si>
    <t>100073774</t>
  </si>
  <si>
    <t>100073857</t>
  </si>
  <si>
    <t>100072941</t>
  </si>
  <si>
    <t>100073022</t>
  </si>
  <si>
    <t>100073287</t>
  </si>
  <si>
    <t>100073360</t>
  </si>
  <si>
    <t>100073444</t>
  </si>
  <si>
    <t>100073519</t>
  </si>
  <si>
    <t>100073691</t>
  </si>
  <si>
    <t>100073105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</si>
  <si>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מובטחות בשעבוד כלי רכב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</si>
  <si>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לסוכנים</t>
    </r>
  </si>
  <si>
    <t>מובטחות בתזרים עמלות</t>
  </si>
  <si>
    <t>בטחונות אחרים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</si>
  <si>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הלוואות לעובדים ונושאי משרה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</si>
  <si>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מובטחות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</si>
  <si>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הלוואות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</si>
  <si>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תנאי ושעור ריבית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</si>
  <si>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ה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פקדונות מעל</t>
    </r>
    <r>
      <rPr>
        <b/>
        <sz val="8"/>
        <rFont val="Tahoma"/>
        <family val="2"/>
      </rPr>
      <t>3</t>
    </r>
    <r>
      <rPr>
        <b/>
        <sz val="8"/>
        <rFont val="Tahoma"/>
        <family val="2"/>
      </rPr>
      <t>חודשים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</si>
  <si>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 למדד</t>
    </r>
  </si>
  <si>
    <r>
      <rPr>
        <sz val="8"/>
        <rFont val="Tahoma"/>
        <family val="2"/>
        <charset val="177"/>
      </rPr>
      <t>לאומי למשכנתאות</t>
    </r>
    <r>
      <rPr>
        <sz val="8"/>
        <rFont val="Tahoma"/>
        <family val="2"/>
        <charset val="177"/>
      </rPr>
      <t>2017/2008 %5.5</t>
    </r>
  </si>
  <si>
    <t>10 - 160223541</t>
  </si>
  <si>
    <t>10</t>
  </si>
  <si>
    <t>160223541</t>
  </si>
  <si>
    <r>
      <rPr>
        <sz val="8"/>
        <rFont val="Tahoma"/>
        <family val="2"/>
        <charset val="177"/>
      </rPr>
      <t>לאומי למשכנתאות פקדון</t>
    </r>
    <r>
      <rPr>
        <sz val="8"/>
        <rFont val="Tahoma"/>
        <family val="2"/>
        <charset val="177"/>
      </rPr>
      <t>2016/02 %5.4</t>
    </r>
  </si>
  <si>
    <t>10 - 160223210</t>
  </si>
  <si>
    <t>160223210</t>
  </si>
  <si>
    <t>לאומי שטר הון</t>
  </si>
  <si>
    <t>10 - 164011454</t>
  </si>
  <si>
    <t>164011454</t>
  </si>
  <si>
    <r>
      <rPr>
        <sz val="8"/>
        <rFont val="Tahoma"/>
        <family val="2"/>
        <charset val="177"/>
      </rPr>
      <t>לאומי למשכ</t>
    </r>
    <r>
      <rPr>
        <sz val="8"/>
        <rFont val="Tahoma"/>
        <family val="2"/>
        <charset val="177"/>
      </rPr>
      <t>'2016/2002 %6</t>
    </r>
  </si>
  <si>
    <t>10 - 160223053</t>
  </si>
  <si>
    <t>160223053</t>
  </si>
  <si>
    <r>
      <rPr>
        <sz val="8"/>
        <rFont val="Tahoma"/>
        <family val="2"/>
        <charset val="177"/>
      </rPr>
      <t>טפחות פקדון</t>
    </r>
    <r>
      <rPr>
        <sz val="8"/>
        <rFont val="Tahoma"/>
        <family val="2"/>
        <charset val="177"/>
      </rPr>
      <t>2016/2002 5.35%</t>
    </r>
  </si>
  <si>
    <t>20 - 166850776</t>
  </si>
  <si>
    <t>20</t>
  </si>
  <si>
    <t>166850776</t>
  </si>
  <si>
    <t>מזרחי טפחות פקדון</t>
  </si>
  <si>
    <t>20 - 166840884</t>
  </si>
  <si>
    <t>166840884</t>
  </si>
  <si>
    <r>
      <rPr>
        <sz val="8"/>
        <rFont val="Tahoma"/>
        <family val="2"/>
        <charset val="177"/>
      </rPr>
      <t>טפחות פקדון</t>
    </r>
    <r>
      <rPr>
        <sz val="8"/>
        <rFont val="Tahoma"/>
        <family val="2"/>
        <charset val="177"/>
      </rPr>
      <t>2016/2001 5.35%</t>
    </r>
  </si>
  <si>
    <t>20 - 166850859</t>
  </si>
  <si>
    <t>166850859</t>
  </si>
  <si>
    <r>
      <rPr>
        <sz val="8"/>
        <rFont val="Tahoma"/>
        <family val="2"/>
        <charset val="177"/>
      </rPr>
      <t>טפחות פקדון</t>
    </r>
    <r>
      <rPr>
        <sz val="8"/>
        <rFont val="Tahoma"/>
        <family val="2"/>
        <charset val="177"/>
      </rPr>
      <t>2016/2001 5.9%</t>
    </r>
  </si>
  <si>
    <t>20 - 166850511</t>
  </si>
  <si>
    <t>166850511</t>
  </si>
  <si>
    <t>20 - 166840967</t>
  </si>
  <si>
    <t>166840967</t>
  </si>
  <si>
    <r>
      <rPr>
        <sz val="8"/>
        <rFont val="Tahoma"/>
        <family val="2"/>
        <charset val="177"/>
      </rPr>
      <t>טפחות פקדון</t>
    </r>
    <r>
      <rPr>
        <sz val="8"/>
        <rFont val="Tahoma"/>
        <family val="2"/>
        <charset val="177"/>
      </rPr>
      <t>2012/2001 6.55%</t>
    </r>
  </si>
  <si>
    <t>20 - 166850446</t>
  </si>
  <si>
    <t>166850446</t>
  </si>
  <si>
    <r>
      <rPr>
        <sz val="8"/>
        <rFont val="Tahoma"/>
        <family val="2"/>
        <charset val="177"/>
      </rPr>
      <t>משכן פקדון</t>
    </r>
    <r>
      <rPr>
        <sz val="8"/>
        <rFont val="Tahoma"/>
        <family val="2"/>
        <charset val="177"/>
      </rPr>
      <t>2016/2001 5.8%</t>
    </r>
  </si>
  <si>
    <t>12 - 164779548</t>
  </si>
  <si>
    <t>164779548</t>
  </si>
  <si>
    <r>
      <rPr>
        <sz val="8"/>
        <rFont val="Tahoma"/>
        <family val="2"/>
        <charset val="177"/>
      </rPr>
      <t>משכן פקדון</t>
    </r>
    <r>
      <rPr>
        <sz val="8"/>
        <rFont val="Tahoma"/>
        <family val="2"/>
        <charset val="177"/>
      </rPr>
      <t>2016/2002 5.2%</t>
    </r>
  </si>
  <si>
    <t>12 - 164779621</t>
  </si>
  <si>
    <t>164779621</t>
  </si>
  <si>
    <r>
      <rPr>
        <sz val="8"/>
        <rFont val="Tahoma"/>
        <family val="2"/>
        <charset val="177"/>
      </rPr>
      <t>פועלים פקדון</t>
    </r>
    <r>
      <rPr>
        <sz val="8"/>
        <rFont val="Tahoma"/>
        <family val="2"/>
        <charset val="177"/>
      </rPr>
      <t>2018/04 %7.5</t>
    </r>
  </si>
  <si>
    <t>12 - 164790750</t>
  </si>
  <si>
    <t>164790750</t>
  </si>
  <si>
    <r>
      <rPr>
        <sz val="8"/>
        <rFont val="Tahoma"/>
        <family val="2"/>
        <charset val="177"/>
      </rPr>
      <t>פועלים משכן פקדון</t>
    </r>
    <r>
      <rPr>
        <sz val="8"/>
        <rFont val="Tahoma"/>
        <family val="2"/>
        <charset val="177"/>
      </rPr>
      <t>2016/2001</t>
    </r>
  </si>
  <si>
    <t>12 - 164778979</t>
  </si>
  <si>
    <t>164778979</t>
  </si>
  <si>
    <r>
      <rPr>
        <sz val="8"/>
        <rFont val="Tahoma"/>
        <family val="2"/>
        <charset val="177"/>
      </rPr>
      <t>משכן פקדון</t>
    </r>
    <r>
      <rPr>
        <sz val="8"/>
        <rFont val="Tahoma"/>
        <family val="2"/>
        <charset val="177"/>
      </rPr>
      <t>2016/2007 5.45%</t>
    </r>
  </si>
  <si>
    <t>12 - 164779886</t>
  </si>
  <si>
    <t>164779886</t>
  </si>
  <si>
    <r>
      <rPr>
        <sz val="8"/>
        <rFont val="Tahoma"/>
        <family val="2"/>
        <charset val="177"/>
      </rPr>
      <t>פועלים משכנת</t>
    </r>
    <r>
      <rPr>
        <sz val="8"/>
        <rFont val="Tahoma"/>
        <family val="2"/>
        <charset val="177"/>
      </rPr>
      <t>'2016/07 %6.5</t>
    </r>
  </si>
  <si>
    <t>12 - 164790677</t>
  </si>
  <si>
    <t>164790677</t>
  </si>
  <si>
    <r>
      <rPr>
        <sz val="8"/>
        <rFont val="Tahoma"/>
        <family val="2"/>
        <charset val="177"/>
      </rPr>
      <t>פועלים פקדון</t>
    </r>
    <r>
      <rPr>
        <sz val="8"/>
        <rFont val="Tahoma"/>
        <family val="2"/>
        <charset val="177"/>
      </rPr>
      <t>2016/2001 %2.5</t>
    </r>
  </si>
  <si>
    <t>12 - 166262121</t>
  </si>
  <si>
    <t>166262121</t>
  </si>
  <si>
    <r>
      <rPr>
        <sz val="8"/>
        <rFont val="Tahoma"/>
        <family val="2"/>
        <charset val="177"/>
      </rPr>
      <t>משכן פקדון</t>
    </r>
    <r>
      <rPr>
        <sz val="8"/>
        <rFont val="Tahoma"/>
        <family val="2"/>
        <charset val="177"/>
      </rPr>
      <t>2017/2008 %5.5</t>
    </r>
  </si>
  <si>
    <t>12 - 164780025</t>
  </si>
  <si>
    <t>164780025</t>
  </si>
  <si>
    <r>
      <rPr>
        <sz val="8"/>
        <rFont val="Tahoma"/>
        <family val="2"/>
        <charset val="177"/>
      </rPr>
      <t>פועלים פקדון</t>
    </r>
    <r>
      <rPr>
        <sz val="8"/>
        <rFont val="Tahoma"/>
        <family val="2"/>
        <charset val="177"/>
      </rPr>
      <t>2016/96 4.9%</t>
    </r>
  </si>
  <si>
    <t>12 - 166248864</t>
  </si>
  <si>
    <t>166248864</t>
  </si>
  <si>
    <r>
      <rPr>
        <sz val="8"/>
        <rFont val="Tahoma"/>
        <family val="2"/>
        <charset val="177"/>
      </rPr>
      <t>פועלים פקדון</t>
    </r>
    <r>
      <rPr>
        <sz val="8"/>
        <rFont val="Tahoma"/>
        <family val="2"/>
      </rPr>
      <t>2020/94 4.5% (</t>
    </r>
    <r>
      <rPr>
        <sz val="8"/>
        <rFont val="Tahoma"/>
        <family val="2"/>
        <charset val="177"/>
      </rPr>
      <t>משכן</t>
    </r>
    <r>
      <rPr>
        <sz val="8"/>
        <rFont val="Tahoma"/>
        <family val="2"/>
        <charset val="177"/>
      </rPr>
      <t>)</t>
    </r>
  </si>
  <si>
    <t>12 - 164753964</t>
  </si>
  <si>
    <t>164753964</t>
  </si>
  <si>
    <r>
      <rPr>
        <sz val="8"/>
        <rFont val="Tahoma"/>
        <family val="2"/>
        <charset val="177"/>
      </rPr>
      <t>משכן פקדון</t>
    </r>
    <r>
      <rPr>
        <sz val="8"/>
        <rFont val="Tahoma"/>
        <family val="2"/>
        <charset val="177"/>
      </rPr>
      <t>2016/2002 %6</t>
    </r>
  </si>
  <si>
    <t>12 - 164779472</t>
  </si>
  <si>
    <t>164779472</t>
  </si>
  <si>
    <r>
      <rPr>
        <sz val="8"/>
        <rFont val="Tahoma"/>
        <family val="2"/>
        <charset val="177"/>
      </rPr>
      <t>פועלים פקדון</t>
    </r>
    <r>
      <rPr>
        <sz val="8"/>
        <rFont val="Tahoma"/>
        <family val="2"/>
        <charset val="177"/>
      </rPr>
      <t>2018/99 %5.5</t>
    </r>
  </si>
  <si>
    <t>12 - 166254201</t>
  </si>
  <si>
    <t>166254201</t>
  </si>
  <si>
    <r>
      <rPr>
        <sz val="8"/>
        <rFont val="Tahoma"/>
        <family val="2"/>
        <charset val="177"/>
      </rPr>
      <t>בינלאומי פקדון</t>
    </r>
    <r>
      <rPr>
        <sz val="8"/>
        <rFont val="Tahoma"/>
        <family val="2"/>
        <charset val="177"/>
      </rPr>
      <t>2020/00 6.20%</t>
    </r>
  </si>
  <si>
    <t>31 - 173418526</t>
  </si>
  <si>
    <t>31</t>
  </si>
  <si>
    <t>173418526</t>
  </si>
  <si>
    <r>
      <rPr>
        <sz val="8"/>
        <rFont val="Tahoma"/>
        <family val="2"/>
        <charset val="177"/>
      </rPr>
      <t>בינלאומי פקדון</t>
    </r>
    <r>
      <rPr>
        <sz val="8"/>
        <rFont val="Tahoma"/>
        <family val="2"/>
        <charset val="177"/>
      </rPr>
      <t>2020/00 6.17%</t>
    </r>
  </si>
  <si>
    <t>31 - 173418377</t>
  </si>
  <si>
    <t>173418377</t>
  </si>
  <si>
    <r>
      <rPr>
        <sz val="8"/>
        <rFont val="Tahoma"/>
        <family val="2"/>
        <charset val="177"/>
      </rPr>
      <t>בינלאומי פקדון</t>
    </r>
    <r>
      <rPr>
        <sz val="8"/>
        <rFont val="Tahoma"/>
        <family val="2"/>
        <charset val="177"/>
      </rPr>
      <t>2020/00 6.13%</t>
    </r>
  </si>
  <si>
    <t>31 - 173418112</t>
  </si>
  <si>
    <t>173418112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</si>
  <si>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</si>
  <si>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נקוב במט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</si>
  <si>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צמוד למט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</t>
    </r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</si>
  <si>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</si>
  <si>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</si>
  <si>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</si>
  <si>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</si>
  <si>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</si>
  <si>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ו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מקרקעין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</si>
  <si>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מקרקעין בישראל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</si>
  <si>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מניב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</si>
  <si>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מניב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</si>
  <si>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מקרקעין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</si>
  <si>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השקעה בחברות מוחזקות</t>
  </si>
  <si>
    <t>שם המדרג</t>
  </si>
  <si>
    <t>שיעור הריבית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</si>
  <si>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ז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השקעה בחברות מוחזקות</t>
    </r>
  </si>
  <si>
    <t>מספר הנייר</t>
  </si>
  <si>
    <r>
      <rPr>
        <b/>
        <sz val="8"/>
        <rFont val="Tahoma"/>
        <family val="2"/>
        <charset val="177"/>
      </rPr>
      <t>ח</t>
    </r>
    <r>
      <rPr>
        <b/>
        <sz val="8"/>
        <rFont val="Tahoma"/>
        <family val="2"/>
      </rPr>
      <t>. 1.</t>
    </r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השקעות אחרות</t>
    </r>
  </si>
  <si>
    <t>חייבים הפחתת מס</t>
  </si>
  <si>
    <t>זכאים שונים</t>
  </si>
  <si>
    <r>
      <rPr>
        <sz val="8"/>
        <rFont val="Tahoma"/>
        <family val="2"/>
        <charset val="177"/>
      </rPr>
      <t>מס הכנסה חו</t>
    </r>
    <r>
      <rPr>
        <sz val="8"/>
        <rFont val="Tahoma"/>
        <family val="2"/>
      </rPr>
      <t>"</t>
    </r>
    <r>
      <rPr>
        <sz val="8"/>
        <rFont val="Tahoma"/>
        <family val="2"/>
      </rPr>
      <t>ז</t>
    </r>
  </si>
  <si>
    <r>
      <rPr>
        <sz val="8"/>
        <rFont val="Tahoma"/>
        <family val="2"/>
        <charset val="177"/>
      </rPr>
      <t>חו</t>
    </r>
    <r>
      <rPr>
        <sz val="8"/>
        <rFont val="Tahoma"/>
        <family val="2"/>
      </rPr>
      <t>"</t>
    </r>
    <r>
      <rPr>
        <sz val="8"/>
        <rFont val="Tahoma"/>
        <family val="2"/>
      </rPr>
      <t>ז דמי ניהול</t>
    </r>
  </si>
  <si>
    <r>
      <rPr>
        <sz val="8"/>
        <rFont val="Tahoma"/>
        <family val="2"/>
        <charset val="177"/>
      </rPr>
      <t>פועלים הנפקות שה נד</t>
    </r>
    <r>
      <rPr>
        <sz val="8"/>
        <rFont val="Tahoma"/>
        <family val="2"/>
      </rPr>
      <t>1</t>
    </r>
    <r>
      <rPr>
        <sz val="8"/>
        <rFont val="Tahoma"/>
        <family val="2"/>
        <charset val="177"/>
      </rPr>
      <t>זפ</t>
    </r>
    <r>
      <rPr>
        <sz val="8"/>
        <rFont val="Tahoma"/>
        <family val="2"/>
      </rPr>
      <t>2059.7.1 -</t>
    </r>
    <r>
      <rPr>
        <sz val="8"/>
        <rFont val="Tahoma"/>
        <family val="2"/>
      </rPr>
      <t>ריבית לקבל</t>
    </r>
  </si>
  <si>
    <t>19404440</t>
  </si>
  <si>
    <r>
      <rPr>
        <sz val="8"/>
        <rFont val="Tahoma"/>
        <family val="2"/>
        <charset val="177"/>
      </rPr>
      <t>מליסרון אגח ה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</si>
  <si>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מנורה הון התחייבות ד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</si>
  <si>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11359200</t>
  </si>
  <si>
    <r>
      <rPr>
        <sz val="8"/>
        <rFont val="Tahoma"/>
        <family val="2"/>
        <charset val="177"/>
      </rPr>
      <t>ירושלים הנפקות אגח ט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</si>
  <si>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11274220</t>
  </si>
  <si>
    <r>
      <rPr>
        <sz val="8"/>
        <rFont val="Tahoma"/>
        <family val="2"/>
        <charset val="177"/>
      </rPr>
      <t>מזרחי טפחות אגח א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</rPr>
      <t>2106.1.2 -</t>
    </r>
    <r>
      <rPr>
        <sz val="8"/>
        <rFont val="Tahoma"/>
        <family val="2"/>
      </rPr>
      <t>ריבית לקבל</t>
    </r>
  </si>
  <si>
    <t>69500830</t>
  </si>
  <si>
    <r>
      <rPr>
        <sz val="8"/>
        <rFont val="Tahoma"/>
        <family val="2"/>
        <charset val="177"/>
      </rPr>
      <t>סלקום אגח ה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</si>
  <si>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סלקום אגח ו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</si>
  <si>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11259960</t>
  </si>
  <si>
    <r>
      <rPr>
        <sz val="8"/>
        <rFont val="Tahoma"/>
        <family val="2"/>
        <charset val="177"/>
      </rPr>
      <t>סלקום אגח ט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</si>
  <si>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11328360</t>
  </si>
  <si>
    <r>
      <rPr>
        <sz val="8"/>
        <rFont val="Tahoma"/>
        <family val="2"/>
        <charset val="177"/>
      </rPr>
      <t>סלקום אגח ח</t>
    </r>
    <r>
      <rPr>
        <sz val="8"/>
        <rFont val="Tahoma"/>
        <family val="2"/>
      </rPr>
      <t>-</t>
    </r>
    <r>
      <rPr>
        <sz val="8"/>
        <rFont val="Tahoma"/>
        <family val="2"/>
      </rPr>
      <t>ריבית לקבל</t>
    </r>
  </si>
  <si>
    <t>11328280</t>
  </si>
  <si>
    <r>
      <rPr>
        <sz val="8"/>
        <rFont val="Tahoma"/>
        <family val="2"/>
        <charset val="177"/>
      </rPr>
      <t>אשטרום נכסים אגח</t>
    </r>
    <r>
      <rPr>
        <sz val="8"/>
        <rFont val="Tahoma"/>
        <family val="2"/>
      </rPr>
      <t>7 -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</si>
  <si>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  <charset val="177"/>
      </rPr>
      <t>ישפרו אג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ח ב</t>
    </r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ז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פ</t>
    </r>
    <r>
      <rPr>
        <sz val="8"/>
        <rFont val="Tahoma"/>
        <family val="2"/>
      </rPr>
      <t>2021.1.4 -</t>
    </r>
    <r>
      <rPr>
        <sz val="8"/>
        <rFont val="Tahoma"/>
        <family val="2"/>
      </rPr>
      <t>ריבית לקבל</t>
    </r>
  </si>
  <si>
    <r>
      <rPr>
        <sz val="8"/>
        <rFont val="Tahoma"/>
        <family val="2"/>
      </rPr>
      <t>ISHARES FRANCE -</t>
    </r>
    <r>
      <rPr>
        <sz val="8"/>
        <rFont val="Tahoma"/>
        <family val="2"/>
      </rPr>
      <t>דיבידנד לקבל</t>
    </r>
  </si>
  <si>
    <t>600922280</t>
  </si>
  <si>
    <r>
      <rPr>
        <sz val="8"/>
        <rFont val="Tahoma"/>
        <family val="2"/>
      </rPr>
      <t>ISHARES C(HEZU) -</t>
    </r>
    <r>
      <rPr>
        <sz val="8"/>
        <rFont val="Tahoma"/>
        <family val="2"/>
      </rPr>
      <t>דיבידנד לקבל</t>
    </r>
  </si>
  <si>
    <t>200002880</t>
  </si>
  <si>
    <r>
      <rPr>
        <sz val="8"/>
        <rFont val="Tahoma"/>
        <family val="2"/>
      </rPr>
      <t>ECON US -</t>
    </r>
    <r>
      <rPr>
        <sz val="8"/>
        <rFont val="Tahoma"/>
        <family val="2"/>
      </rPr>
      <t>דיבידנד לקבל</t>
    </r>
  </si>
  <si>
    <t>602555280</t>
  </si>
  <si>
    <r>
      <rPr>
        <sz val="8"/>
        <rFont val="Tahoma"/>
        <family val="2"/>
      </rPr>
      <t>FEDEX CORP -</t>
    </r>
    <r>
      <rPr>
        <sz val="8"/>
        <rFont val="Tahoma"/>
        <family val="2"/>
      </rPr>
      <t>דיבידנד לקבל</t>
    </r>
  </si>
  <si>
    <t>1011248240</t>
  </si>
  <si>
    <r>
      <rPr>
        <sz val="8"/>
        <rFont val="Tahoma"/>
        <family val="2"/>
      </rPr>
      <t>GLOBAL X (CHIQ) -</t>
    </r>
    <r>
      <rPr>
        <sz val="8"/>
        <rFont val="Tahoma"/>
        <family val="2"/>
      </rPr>
      <t>דיבידנד לקבל</t>
    </r>
  </si>
  <si>
    <t>602304060</t>
  </si>
  <si>
    <r>
      <rPr>
        <sz val="8"/>
        <rFont val="Tahoma"/>
        <family val="2"/>
      </rPr>
      <t>HANG SE(2828 HK -</t>
    </r>
    <r>
      <rPr>
        <sz val="8"/>
        <rFont val="Tahoma"/>
        <family val="2"/>
      </rPr>
      <t>דיבידנד לקבל</t>
    </r>
  </si>
  <si>
    <t>601604210</t>
  </si>
  <si>
    <r>
      <rPr>
        <sz val="8"/>
        <rFont val="Tahoma"/>
        <family val="2"/>
      </rPr>
      <t>ISHARES MSCI MEXICO INVES -</t>
    </r>
    <r>
      <rPr>
        <sz val="8"/>
        <rFont val="Tahoma"/>
        <family val="2"/>
      </rPr>
      <t>דיבידנד לקבל</t>
    </r>
  </si>
  <si>
    <t>600399970</t>
  </si>
  <si>
    <r>
      <rPr>
        <sz val="8"/>
        <rFont val="Tahoma"/>
        <family val="2"/>
        <charset val="177"/>
      </rPr>
      <t>דיימונדס טראסט נסחר בדולר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</si>
  <si>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1010262430</t>
  </si>
  <si>
    <r>
      <rPr>
        <sz val="8"/>
        <rFont val="Tahoma"/>
        <family val="2"/>
      </rPr>
      <t>STAPLES(SPLS) -</t>
    </r>
    <r>
      <rPr>
        <sz val="8"/>
        <rFont val="Tahoma"/>
        <family val="2"/>
      </rPr>
      <t>דיבידנד לקבל</t>
    </r>
  </si>
  <si>
    <t>1011239170</t>
  </si>
  <si>
    <r>
      <rPr>
        <sz val="8"/>
        <rFont val="Tahoma"/>
        <family val="2"/>
      </rPr>
      <t>TOTAL (FP -</t>
    </r>
    <r>
      <rPr>
        <sz val="8"/>
        <rFont val="Tahoma"/>
        <family val="2"/>
      </rPr>
      <t>דיבידנד לקבל</t>
    </r>
  </si>
  <si>
    <t>1106160590</t>
  </si>
  <si>
    <r>
      <rPr>
        <sz val="8"/>
        <rFont val="Tahoma"/>
        <family val="2"/>
      </rPr>
      <t>TSURUHA (3391JP -</t>
    </r>
    <r>
      <rPr>
        <sz val="8"/>
        <rFont val="Tahoma"/>
        <family val="2"/>
      </rPr>
      <t>דיבידנד לקבל</t>
    </r>
  </si>
  <si>
    <t>602111580</t>
  </si>
  <si>
    <r>
      <rPr>
        <sz val="8"/>
        <rFont val="Tahoma"/>
        <family val="2"/>
      </rPr>
      <t>VODAFONE (VOD) -</t>
    </r>
    <r>
      <rPr>
        <sz val="8"/>
        <rFont val="Tahoma"/>
        <family val="2"/>
      </rPr>
      <t>דיבידנד לקבל</t>
    </r>
  </si>
  <si>
    <t>1011455300</t>
  </si>
  <si>
    <r>
      <rPr>
        <sz val="8"/>
        <rFont val="Tahoma"/>
        <family val="2"/>
        <charset val="177"/>
      </rPr>
      <t>איתוראן איתור ושליטה בע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מ מ</t>
    </r>
    <r>
      <rPr>
        <sz val="8"/>
        <rFont val="Tahoma"/>
        <family val="2"/>
      </rPr>
      <t>"</t>
    </r>
    <r>
      <rPr>
        <sz val="8"/>
        <rFont val="Tahoma"/>
        <family val="2"/>
        <charset val="177"/>
      </rPr>
      <t>ר</t>
    </r>
    <r>
      <rPr>
        <sz val="8"/>
        <rFont val="Tahoma"/>
        <family val="2"/>
      </rPr>
      <t>1 -</t>
    </r>
    <r>
      <rPr>
        <sz val="8"/>
        <rFont val="Tahoma"/>
        <family val="2"/>
      </rPr>
      <t>דיבידנד לקבל</t>
    </r>
  </si>
  <si>
    <t>10818680</t>
  </si>
  <si>
    <r>
      <rPr>
        <sz val="8"/>
        <rFont val="Tahoma"/>
        <family val="2"/>
      </rPr>
      <t>'</t>
    </r>
    <r>
      <rPr>
        <sz val="8"/>
        <rFont val="Tahoma"/>
        <family val="2"/>
        <charset val="177"/>
      </rPr>
      <t>דלק מערכות רכב מר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</si>
  <si>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8290100</t>
  </si>
  <si>
    <r>
      <rPr>
        <sz val="8"/>
        <rFont val="Tahoma"/>
        <family val="2"/>
        <charset val="177"/>
      </rPr>
      <t>פז נפט</t>
    </r>
    <r>
      <rPr>
        <sz val="8"/>
        <rFont val="Tahoma"/>
        <family val="2"/>
      </rPr>
      <t>-</t>
    </r>
    <r>
      <rPr>
        <sz val="8"/>
        <rFont val="Tahoma"/>
        <family val="2"/>
      </rPr>
      <t>דיבידנד לקבל</t>
    </r>
  </si>
  <si>
    <t>11000070</t>
  </si>
  <si>
    <r>
      <rPr>
        <b/>
        <sz val="8"/>
        <rFont val="Tahoma"/>
        <family val="2"/>
      </rPr>
      <t>1.</t>
    </r>
    <r>
      <rPr>
        <b/>
        <sz val="8"/>
        <rFont val="Tahoma"/>
        <family val="2"/>
        <charset val="177"/>
      </rPr>
      <t>ט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יתרות התחייבות להשקעה</t>
    </r>
  </si>
  <si>
    <t>סכום ההתחייבות</t>
  </si>
  <si>
    <t>תאריך סיום ההתחייבות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</si>
  <si>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</t>
    </r>
    <r>
      <rPr>
        <b/>
        <sz val="8"/>
        <rFont val="Tahoma"/>
        <family val="2"/>
      </rPr>
      <t>כ יתרות התחייבות להשקעה</t>
    </r>
  </si>
  <si>
    <r>
      <rPr>
        <b/>
        <sz val="8"/>
        <rFont val="Tahoma"/>
        <family val="2"/>
      </rPr>
      <t>*</t>
    </r>
    <r>
      <rPr>
        <b/>
        <sz val="8"/>
        <rFont val="Tahoma"/>
        <family val="2"/>
        <charset val="177"/>
      </rPr>
      <t>בעל ענין</t>
    </r>
    <r>
      <rPr>
        <b/>
        <sz val="8"/>
        <rFont val="Tahoma"/>
        <family val="2"/>
      </rPr>
      <t>/</t>
    </r>
    <r>
      <rPr>
        <b/>
        <sz val="8"/>
        <rFont val="Tahoma"/>
        <family val="2"/>
      </rPr>
      <t>צד קשור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</si>
  <si>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א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קונצרי סחיר</t>
    </r>
  </si>
  <si>
    <t>ריבית אפקטיבית</t>
  </si>
  <si>
    <t>עלות מתואמת</t>
  </si>
  <si>
    <t>אחוזים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</si>
  <si>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סחיר</t>
    </r>
  </si>
  <si>
    <r>
      <rPr>
        <b/>
        <sz val="8"/>
        <rFont val="Tahoma"/>
        <family val="2"/>
        <charset val="177"/>
      </rPr>
      <t>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</si>
  <si>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ב</t>
    </r>
    <r>
      <rPr>
        <b/>
        <sz val="8"/>
        <rFont val="Tahoma"/>
        <family val="2"/>
      </rPr>
      <t>.</t>
    </r>
    <r>
      <rPr>
        <b/>
        <sz val="8"/>
        <rFont val="Tahoma"/>
        <family val="2"/>
        <charset val="177"/>
      </rPr>
      <t>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</si>
  <si>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לא סחיר בישראל</t>
    </r>
  </si>
  <si>
    <t>בישראל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</si>
  <si>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צמוד מדד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</si>
  <si>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לא צמוד מדד</t>
    </r>
  </si>
  <si>
    <r>
      <rPr>
        <b/>
        <sz val="8"/>
        <rFont val="Tahoma"/>
        <family val="2"/>
        <charset val="177"/>
      </rPr>
      <t>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</si>
  <si>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ישראליות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</si>
  <si>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זרות</t>
    </r>
  </si>
  <si>
    <r>
      <rPr>
        <b/>
        <sz val="8"/>
        <rFont val="Tahoma"/>
        <family val="2"/>
      </rPr>
      <t>2.</t>
    </r>
    <r>
      <rPr>
        <b/>
        <sz val="8"/>
        <rFont val="Tahoma"/>
        <family val="2"/>
        <charset val="177"/>
      </rPr>
      <t>ג</t>
    </r>
    <r>
      <rPr>
        <b/>
        <sz val="8"/>
        <rFont val="Tahoma"/>
        <family val="2"/>
      </rPr>
      <t>.</t>
    </r>
    <r>
      <rPr>
        <b/>
        <sz val="8"/>
        <rFont val="Tahoma"/>
        <family val="2"/>
      </rPr>
      <t>מסגרות אשראי מנוצלות ללווים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</si>
  <si>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מסגרות אשראי מנוצלות ללווים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</si>
  <si>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אג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ח קונצרני של חברות זרות</t>
    </r>
  </si>
  <si>
    <t>קיי סי פי אס</t>
  </si>
  <si>
    <t>פימי אופרטוניטי 2</t>
  </si>
  <si>
    <t>פימי 5</t>
  </si>
  <si>
    <t>פימי 4</t>
  </si>
  <si>
    <t>פורטיסימו 3</t>
  </si>
  <si>
    <t>פורטיסימו 2</t>
  </si>
  <si>
    <t>מדיקה 3</t>
  </si>
  <si>
    <t>סקיי ש.מ</t>
  </si>
  <si>
    <t>מרקסטון</t>
  </si>
  <si>
    <t>טנא הון צמיחה</t>
  </si>
  <si>
    <t>פלנוס</t>
  </si>
  <si>
    <t>AMI אייפקס</t>
  </si>
  <si>
    <t xml:space="preserve">מניבים </t>
  </si>
  <si>
    <t>קרן השקעה יסודות הנדל"ן א'</t>
  </si>
  <si>
    <t>אייפקס 7</t>
  </si>
  <si>
    <t>ברק קפיטל</t>
  </si>
  <si>
    <t>המילטון</t>
  </si>
  <si>
    <t>ALTO</t>
  </si>
  <si>
    <t>פרופימקס</t>
  </si>
  <si>
    <t>*1095066</t>
  </si>
  <si>
    <t>אין מועד סיום</t>
  </si>
</sst>
</file>

<file path=xl/styles.xml><?xml version="1.0" encoding="utf-8"?>
<styleSheet xmlns="http://schemas.openxmlformats.org/spreadsheetml/2006/main">
  <numFmts count="1">
    <numFmt numFmtId="164" formatCode="mmmm\ yyyy"/>
  </numFmts>
  <fonts count="8">
    <font>
      <sz val="10"/>
      <name val="Arial"/>
      <family val="2"/>
    </font>
    <font>
      <b/>
      <sz val="10"/>
      <name val="Tahoma"/>
      <family val="2"/>
    </font>
    <font>
      <b/>
      <sz val="10"/>
      <name val="Tahoma"/>
      <family val="2"/>
      <charset val="177"/>
    </font>
    <font>
      <b/>
      <sz val="8"/>
      <name val="Tahoma"/>
      <family val="2"/>
    </font>
    <font>
      <b/>
      <sz val="8"/>
      <name val="Tahoma"/>
      <family val="2"/>
      <charset val="177"/>
    </font>
    <font>
      <sz val="8"/>
      <name val="Tahoma"/>
      <family val="2"/>
    </font>
    <font>
      <sz val="8"/>
      <name val="Tahoma"/>
      <family val="2"/>
      <charset val="177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Border="1" applyAlignment="1"/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wrapText="1"/>
    </xf>
    <xf numFmtId="0" fontId="3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right" wrapText="1"/>
    </xf>
    <xf numFmtId="4" fontId="4" fillId="5" borderId="0" xfId="0" applyNumberFormat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4" fillId="5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4" fontId="4" fillId="6" borderId="0" xfId="0" applyNumberFormat="1" applyFont="1" applyFill="1" applyBorder="1" applyAlignment="1">
      <alignment horizontal="right" wrapText="1"/>
    </xf>
    <xf numFmtId="4" fontId="4" fillId="4" borderId="0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 applyProtection="1">
      <alignment horizontal="right" wrapText="1"/>
      <protection locked="0"/>
    </xf>
    <xf numFmtId="0" fontId="6" fillId="5" borderId="1" xfId="0" applyFont="1" applyFill="1" applyBorder="1" applyAlignment="1" applyProtection="1">
      <alignment horizontal="right" wrapText="1"/>
      <protection locked="0"/>
    </xf>
    <xf numFmtId="4" fontId="6" fillId="5" borderId="1" xfId="0" applyNumberFormat="1" applyFont="1" applyFill="1" applyBorder="1" applyAlignment="1" applyProtection="1">
      <alignment horizontal="right" wrapText="1"/>
      <protection locked="0"/>
    </xf>
    <xf numFmtId="0" fontId="4" fillId="6" borderId="0" xfId="0" applyFont="1" applyFill="1" applyBorder="1" applyAlignment="1">
      <alignment horizontal="right" wrapText="1"/>
    </xf>
    <xf numFmtId="4" fontId="6" fillId="4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4" fontId="4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6" fillId="5" borderId="1" xfId="0" applyFont="1" applyFill="1" applyBorder="1" applyAlignment="1" applyProtection="1">
      <alignment wrapText="1"/>
      <protection locked="0"/>
    </xf>
    <xf numFmtId="164" fontId="7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7"/>
  <sheetViews>
    <sheetView rightToLeft="1" tabSelected="1" workbookViewId="0">
      <selection activeCell="C13" sqref="C13"/>
    </sheetView>
  </sheetViews>
  <sheetFormatPr defaultRowHeight="12.75"/>
  <cols>
    <col min="1" max="1" width="2" style="1"/>
    <col min="2" max="2" width="34" style="1"/>
    <col min="3" max="3" width="20" style="1"/>
    <col min="4" max="4" width="19" style="1"/>
  </cols>
  <sheetData>
    <row r="2" spans="1:4">
      <c r="B2" s="2" t="s">
        <v>0</v>
      </c>
    </row>
    <row r="3" spans="1:4">
      <c r="B3" s="2" t="s">
        <v>1</v>
      </c>
    </row>
    <row r="4" spans="1:4">
      <c r="B4" s="3" t="s">
        <v>2</v>
      </c>
    </row>
    <row r="5" spans="1:4">
      <c r="B5" s="3" t="s">
        <v>3</v>
      </c>
    </row>
    <row r="6" spans="1:4">
      <c r="A6" s="4"/>
      <c r="B6" s="4" t="s">
        <v>4</v>
      </c>
      <c r="C6" s="4"/>
      <c r="D6" s="4"/>
    </row>
    <row r="7" spans="1:4">
      <c r="A7" s="5"/>
      <c r="B7" s="5"/>
      <c r="C7" s="5" t="s">
        <v>5</v>
      </c>
      <c r="D7" s="5" t="s">
        <v>6</v>
      </c>
    </row>
    <row r="8" spans="1:4">
      <c r="A8" s="5"/>
      <c r="B8" s="5"/>
      <c r="C8" s="5" t="s">
        <v>7</v>
      </c>
      <c r="D8" s="5" t="s">
        <v>8</v>
      </c>
    </row>
    <row r="9" spans="1:4">
      <c r="A9" s="5"/>
      <c r="B9" s="5"/>
      <c r="C9" s="6" t="s">
        <v>9</v>
      </c>
      <c r="D9" s="6" t="s">
        <v>10</v>
      </c>
    </row>
    <row r="10" spans="1:4">
      <c r="A10" s="7"/>
      <c r="B10" s="8" t="s">
        <v>11</v>
      </c>
      <c r="C10" s="7"/>
      <c r="D10" s="7"/>
    </row>
    <row r="11" spans="1:4">
      <c r="A11" s="7"/>
      <c r="B11" s="7" t="s">
        <v>12</v>
      </c>
      <c r="C11" s="9">
        <f>מזומנים!J10</f>
        <v>116524.82</v>
      </c>
      <c r="D11" s="9">
        <v>4</v>
      </c>
    </row>
    <row r="12" spans="1:4">
      <c r="A12" s="7"/>
      <c r="B12" s="7" t="s">
        <v>13</v>
      </c>
      <c r="C12" s="7"/>
      <c r="D12" s="7"/>
    </row>
    <row r="13" spans="1:4">
      <c r="A13" s="7"/>
      <c r="B13" s="8" t="s">
        <v>14</v>
      </c>
      <c r="C13" s="9">
        <v>795181.57</v>
      </c>
      <c r="D13" s="9">
        <v>27.3</v>
      </c>
    </row>
    <row r="14" spans="1:4">
      <c r="A14" s="7"/>
      <c r="B14" s="8" t="s">
        <v>15</v>
      </c>
      <c r="C14" s="9">
        <v>0</v>
      </c>
      <c r="D14" s="9">
        <v>0</v>
      </c>
    </row>
    <row r="15" spans="1:4">
      <c r="A15" s="7"/>
      <c r="B15" s="8" t="s">
        <v>16</v>
      </c>
      <c r="C15" s="9">
        <v>770008.66</v>
      </c>
      <c r="D15" s="9">
        <v>26.43</v>
      </c>
    </row>
    <row r="16" spans="1:4">
      <c r="A16" s="7"/>
      <c r="B16" s="8" t="s">
        <v>17</v>
      </c>
      <c r="C16" s="9">
        <v>338737.1</v>
      </c>
      <c r="D16" s="9">
        <v>11.63</v>
      </c>
    </row>
    <row r="17" spans="1:4">
      <c r="A17" s="7"/>
      <c r="B17" s="8" t="s">
        <v>18</v>
      </c>
      <c r="C17" s="9">
        <v>627496.34</v>
      </c>
      <c r="D17" s="9">
        <v>21.54</v>
      </c>
    </row>
    <row r="18" spans="1:4">
      <c r="A18" s="7"/>
      <c r="B18" s="8" t="s">
        <v>19</v>
      </c>
      <c r="C18" s="9">
        <v>17970.62</v>
      </c>
      <c r="D18" s="9">
        <v>0.62</v>
      </c>
    </row>
    <row r="19" spans="1:4">
      <c r="A19" s="7"/>
      <c r="B19" s="8" t="s">
        <v>20</v>
      </c>
      <c r="C19" s="9">
        <v>0.64</v>
      </c>
      <c r="D19" s="9">
        <v>0</v>
      </c>
    </row>
    <row r="20" spans="1:4">
      <c r="A20" s="7"/>
      <c r="B20" s="8" t="s">
        <v>21</v>
      </c>
      <c r="C20" s="9">
        <v>-125.97</v>
      </c>
      <c r="D20" s="9">
        <v>0</v>
      </c>
    </row>
    <row r="21" spans="1:4">
      <c r="A21" s="7"/>
      <c r="B21" s="8" t="s">
        <v>22</v>
      </c>
      <c r="C21" s="9">
        <v>0</v>
      </c>
      <c r="D21" s="9">
        <v>0</v>
      </c>
    </row>
    <row r="22" spans="1:4">
      <c r="A22" s="7"/>
      <c r="B22" s="8" t="s">
        <v>23</v>
      </c>
      <c r="C22" s="9">
        <v>10644.74</v>
      </c>
      <c r="D22" s="9">
        <v>0.36</v>
      </c>
    </row>
    <row r="23" spans="1:4">
      <c r="A23" s="7"/>
      <c r="B23" s="7" t="s">
        <v>24</v>
      </c>
      <c r="C23" s="7"/>
      <c r="D23" s="7"/>
    </row>
    <row r="24" spans="1:4">
      <c r="A24" s="7"/>
      <c r="B24" s="8" t="s">
        <v>14</v>
      </c>
      <c r="C24" s="9">
        <v>0</v>
      </c>
      <c r="D24" s="9">
        <v>0</v>
      </c>
    </row>
    <row r="25" spans="1:4">
      <c r="A25" s="7"/>
      <c r="B25" s="8" t="s">
        <v>15</v>
      </c>
      <c r="C25" s="9">
        <v>0</v>
      </c>
      <c r="D25" s="9">
        <v>0</v>
      </c>
    </row>
    <row r="26" spans="1:4">
      <c r="A26" s="7"/>
      <c r="B26" s="8" t="s">
        <v>16</v>
      </c>
      <c r="C26" s="9">
        <v>75597.350000000006</v>
      </c>
      <c r="D26" s="9">
        <v>2.59</v>
      </c>
    </row>
    <row r="27" spans="1:4">
      <c r="A27" s="7"/>
      <c r="B27" s="8" t="s">
        <v>17</v>
      </c>
      <c r="C27" s="9">
        <v>1.24</v>
      </c>
      <c r="D27" s="9">
        <v>0</v>
      </c>
    </row>
    <row r="28" spans="1:4">
      <c r="A28" s="7"/>
      <c r="B28" s="8" t="s">
        <v>25</v>
      </c>
      <c r="C28" s="9">
        <v>93124.81</v>
      </c>
      <c r="D28" s="9">
        <v>3.2</v>
      </c>
    </row>
    <row r="29" spans="1:4">
      <c r="A29" s="7"/>
      <c r="B29" s="8" t="s">
        <v>26</v>
      </c>
      <c r="C29" s="9">
        <v>0</v>
      </c>
      <c r="D29" s="9">
        <v>0</v>
      </c>
    </row>
    <row r="30" spans="1:4">
      <c r="A30" s="7"/>
      <c r="B30" s="8" t="s">
        <v>27</v>
      </c>
      <c r="C30" s="9">
        <v>0</v>
      </c>
      <c r="D30" s="9">
        <v>0</v>
      </c>
    </row>
    <row r="31" spans="1:4">
      <c r="A31" s="7"/>
      <c r="B31" s="8" t="s">
        <v>28</v>
      </c>
      <c r="C31" s="9">
        <v>-2009.11</v>
      </c>
      <c r="D31" s="9">
        <v>-7.0000000000000007E-2</v>
      </c>
    </row>
    <row r="32" spans="1:4">
      <c r="A32" s="7"/>
      <c r="B32" s="8" t="s">
        <v>29</v>
      </c>
      <c r="C32" s="9">
        <v>2547.86</v>
      </c>
      <c r="D32" s="9">
        <v>0.09</v>
      </c>
    </row>
    <row r="33" spans="1:4">
      <c r="A33" s="7"/>
      <c r="B33" s="7" t="s">
        <v>30</v>
      </c>
      <c r="C33" s="9">
        <v>56701.18</v>
      </c>
      <c r="D33" s="9">
        <v>1.95</v>
      </c>
    </row>
    <row r="34" spans="1:4">
      <c r="A34" s="7"/>
      <c r="B34" s="7" t="s">
        <v>31</v>
      </c>
      <c r="C34" s="9">
        <v>9446.25</v>
      </c>
      <c r="D34" s="9">
        <v>0.32</v>
      </c>
    </row>
    <row r="35" spans="1:4">
      <c r="A35" s="7"/>
      <c r="B35" s="7" t="s">
        <v>32</v>
      </c>
      <c r="C35" s="9">
        <v>0</v>
      </c>
      <c r="D35" s="9">
        <v>0</v>
      </c>
    </row>
    <row r="36" spans="1:4">
      <c r="A36" s="7"/>
      <c r="B36" s="7" t="s">
        <v>33</v>
      </c>
      <c r="C36" s="9">
        <v>0</v>
      </c>
      <c r="D36" s="9">
        <v>0</v>
      </c>
    </row>
    <row r="37" spans="1:4">
      <c r="A37" s="7"/>
      <c r="B37" s="7" t="s">
        <v>34</v>
      </c>
      <c r="C37" s="9">
        <f>'השקעות אחרות'!I10</f>
        <v>750.3</v>
      </c>
      <c r="D37" s="9">
        <v>0.03</v>
      </c>
    </row>
    <row r="38" spans="1:4">
      <c r="A38" s="7"/>
      <c r="B38" s="8" t="s">
        <v>35</v>
      </c>
      <c r="C38" s="7"/>
      <c r="D38" s="7"/>
    </row>
    <row r="39" spans="1:4">
      <c r="A39" s="7"/>
      <c r="B39" s="7" t="s">
        <v>36</v>
      </c>
      <c r="C39" s="9">
        <v>0</v>
      </c>
      <c r="D39" s="9">
        <v>0</v>
      </c>
    </row>
    <row r="40" spans="1:4">
      <c r="A40" s="7"/>
      <c r="B40" s="7" t="s">
        <v>37</v>
      </c>
      <c r="C40" s="9">
        <v>0</v>
      </c>
      <c r="D40" s="9">
        <v>0</v>
      </c>
    </row>
    <row r="41" spans="1:4">
      <c r="A41" s="7"/>
      <c r="B41" s="7" t="s">
        <v>38</v>
      </c>
      <c r="C41" s="9">
        <v>0</v>
      </c>
      <c r="D41" s="9">
        <v>0</v>
      </c>
    </row>
    <row r="42" spans="1:4">
      <c r="A42" s="7"/>
      <c r="B42" s="7" t="s">
        <v>39</v>
      </c>
      <c r="C42" s="9">
        <f>SUM(C11:C37)</f>
        <v>2912598.4000000004</v>
      </c>
      <c r="D42" s="9">
        <v>100</v>
      </c>
    </row>
    <row r="43" spans="1:4">
      <c r="A43" s="7"/>
      <c r="B43" s="7" t="s">
        <v>40</v>
      </c>
      <c r="C43" s="7"/>
      <c r="D43" s="7"/>
    </row>
    <row r="44" spans="1:4">
      <c r="A44" s="10"/>
      <c r="B44" s="11" t="s">
        <v>41</v>
      </c>
      <c r="C44" s="10"/>
      <c r="D44" s="10"/>
    </row>
    <row r="45" spans="1:4">
      <c r="A45" s="7"/>
      <c r="B45" s="7"/>
      <c r="C45" s="7" t="s">
        <v>42</v>
      </c>
      <c r="D45" s="7" t="s">
        <v>43</v>
      </c>
    </row>
    <row r="46" spans="1:4">
      <c r="A46" s="7"/>
      <c r="B46" s="7"/>
      <c r="C46" s="8" t="s">
        <v>9</v>
      </c>
      <c r="D46" s="8" t="s">
        <v>10</v>
      </c>
    </row>
    <row r="47" spans="1:4">
      <c r="A47" s="7"/>
      <c r="B47" s="7"/>
      <c r="C47" s="10" t="s">
        <v>44</v>
      </c>
      <c r="D47" s="11" t="s">
        <v>45</v>
      </c>
    </row>
    <row r="48" spans="1:4">
      <c r="A48" s="7"/>
      <c r="B48" s="7"/>
      <c r="C48" s="10" t="s">
        <v>46</v>
      </c>
      <c r="D48" s="11" t="s">
        <v>47</v>
      </c>
    </row>
    <row r="49" spans="1:4">
      <c r="A49" s="7"/>
      <c r="B49" s="7"/>
      <c r="C49" s="10" t="s">
        <v>48</v>
      </c>
      <c r="D49" s="11" t="s">
        <v>49</v>
      </c>
    </row>
    <row r="50" spans="1:4">
      <c r="A50" s="7"/>
      <c r="B50" s="7"/>
      <c r="C50" s="10" t="s">
        <v>50</v>
      </c>
      <c r="D50" s="11" t="s">
        <v>51</v>
      </c>
    </row>
    <row r="51" spans="1:4">
      <c r="A51" s="7"/>
      <c r="B51" s="7"/>
      <c r="C51" s="10" t="s">
        <v>52</v>
      </c>
      <c r="D51" s="11" t="s">
        <v>53</v>
      </c>
    </row>
    <row r="52" spans="1:4">
      <c r="A52" s="7"/>
      <c r="B52" s="7"/>
      <c r="C52" s="10" t="s">
        <v>54</v>
      </c>
      <c r="D52" s="11" t="s">
        <v>55</v>
      </c>
    </row>
    <row r="53" spans="1:4">
      <c r="A53" s="7"/>
      <c r="B53" s="7"/>
      <c r="C53" s="10" t="s">
        <v>56</v>
      </c>
      <c r="D53" s="11" t="s">
        <v>57</v>
      </c>
    </row>
    <row r="54" spans="1:4">
      <c r="A54" s="7"/>
      <c r="B54" s="7"/>
      <c r="C54" s="10" t="s">
        <v>58</v>
      </c>
      <c r="D54" s="11" t="s">
        <v>59</v>
      </c>
    </row>
    <row r="55" spans="1:4">
      <c r="A55" s="7"/>
      <c r="B55" s="7"/>
      <c r="C55" s="10" t="s">
        <v>60</v>
      </c>
      <c r="D55" s="11" t="s">
        <v>61</v>
      </c>
    </row>
    <row r="56" spans="1:4">
      <c r="A56" s="4"/>
      <c r="B56" s="4"/>
      <c r="C56" s="4"/>
      <c r="D56" s="4"/>
    </row>
    <row r="57" spans="1:4">
      <c r="A57" s="3" t="s">
        <v>62</v>
      </c>
      <c r="B57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M27"/>
  <sheetViews>
    <sheetView rightToLeft="1" workbookViewId="0"/>
  </sheetViews>
  <sheetFormatPr defaultRowHeight="12.75"/>
  <cols>
    <col min="1" max="1" width="2" style="1"/>
    <col min="2" max="2" width="34" style="1"/>
    <col min="3" max="4" width="11" style="1"/>
    <col min="5" max="7" width="10" style="1"/>
    <col min="8" max="8" width="11" style="1"/>
    <col min="9" max="9" width="10" style="1"/>
    <col min="10" max="10" width="22" style="1"/>
    <col min="11" max="11" width="24" style="1"/>
    <col min="12" max="12" width="23" style="1"/>
    <col min="13" max="13" width="2" style="1"/>
  </cols>
  <sheetData>
    <row r="2" spans="1:13">
      <c r="B2" s="2" t="s">
        <v>0</v>
      </c>
    </row>
    <row r="3" spans="1:13">
      <c r="B3" s="2" t="s">
        <v>1</v>
      </c>
    </row>
    <row r="4" spans="1:13">
      <c r="B4" s="3" t="s">
        <v>2</v>
      </c>
    </row>
    <row r="5" spans="1:13">
      <c r="B5" s="3" t="s">
        <v>3</v>
      </c>
    </row>
    <row r="6" spans="1:13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12" t="s">
        <v>1650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 t="s">
        <v>1651</v>
      </c>
      <c r="C8" s="4" t="s">
        <v>66</v>
      </c>
      <c r="D8" s="4" t="s">
        <v>116</v>
      </c>
      <c r="E8" s="4" t="s">
        <v>190</v>
      </c>
      <c r="F8" s="4" t="s">
        <v>70</v>
      </c>
      <c r="G8" s="4" t="s">
        <v>118</v>
      </c>
      <c r="H8" s="4" t="s">
        <v>119</v>
      </c>
      <c r="I8" s="4" t="s">
        <v>73</v>
      </c>
      <c r="J8" s="4" t="s">
        <v>120</v>
      </c>
      <c r="K8" s="4" t="s">
        <v>74</v>
      </c>
      <c r="L8" s="4" t="s">
        <v>121</v>
      </c>
      <c r="M8" s="4"/>
    </row>
    <row r="9" spans="1:13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4"/>
    </row>
    <row r="11" spans="1:13">
      <c r="A11" s="13"/>
      <c r="B11" s="13" t="s">
        <v>1652</v>
      </c>
      <c r="C11" s="13"/>
      <c r="D11" s="13"/>
      <c r="E11" s="13"/>
      <c r="F11" s="13"/>
      <c r="G11" s="14">
        <v>0</v>
      </c>
      <c r="H11" s="13"/>
      <c r="I11" s="14">
        <v>-125.97</v>
      </c>
      <c r="J11" s="13"/>
      <c r="K11" s="14">
        <v>100</v>
      </c>
      <c r="L11" s="14">
        <v>0</v>
      </c>
      <c r="M11" s="13"/>
    </row>
    <row r="12" spans="1:13">
      <c r="A12" s="7"/>
      <c r="B12" s="7" t="s">
        <v>85</v>
      </c>
      <c r="C12" s="7"/>
      <c r="D12" s="7"/>
      <c r="E12" s="7"/>
      <c r="F12" s="7"/>
      <c r="G12" s="15">
        <v>0</v>
      </c>
      <c r="H12" s="7"/>
      <c r="I12" s="15">
        <v>-125.97</v>
      </c>
      <c r="J12" s="7"/>
      <c r="K12" s="15">
        <v>100</v>
      </c>
      <c r="L12" s="15">
        <v>0</v>
      </c>
      <c r="M12" s="7"/>
    </row>
    <row r="13" spans="1:13">
      <c r="A13" s="7"/>
      <c r="B13" s="7" t="s">
        <v>1653</v>
      </c>
      <c r="C13" s="7"/>
      <c r="D13" s="7"/>
      <c r="E13" s="7"/>
      <c r="F13" s="7"/>
      <c r="G13" s="15">
        <v>0</v>
      </c>
      <c r="H13" s="7"/>
      <c r="I13" s="15">
        <v>-125.97</v>
      </c>
      <c r="J13" s="7"/>
      <c r="K13" s="15">
        <v>100</v>
      </c>
      <c r="L13" s="15">
        <v>0</v>
      </c>
      <c r="M13" s="7"/>
    </row>
    <row r="14" spans="1:13">
      <c r="A14" s="16"/>
      <c r="B14" s="17" t="s">
        <v>1654</v>
      </c>
      <c r="C14" s="17" t="s">
        <v>1655</v>
      </c>
      <c r="D14" s="17" t="s">
        <v>133</v>
      </c>
      <c r="E14" s="16" t="s">
        <v>1656</v>
      </c>
      <c r="F14" s="16" t="s">
        <v>92</v>
      </c>
      <c r="G14" s="18">
        <v>-285</v>
      </c>
      <c r="H14" s="18">
        <v>49800</v>
      </c>
      <c r="I14" s="18">
        <v>-141.93</v>
      </c>
      <c r="J14" s="18">
        <v>0</v>
      </c>
      <c r="K14" s="18">
        <v>112.67</v>
      </c>
      <c r="L14" s="18">
        <v>0</v>
      </c>
      <c r="M14" s="16"/>
    </row>
    <row r="15" spans="1:13">
      <c r="A15" s="16"/>
      <c r="B15" s="17" t="s">
        <v>1657</v>
      </c>
      <c r="C15" s="17" t="s">
        <v>1658</v>
      </c>
      <c r="D15" s="17" t="s">
        <v>133</v>
      </c>
      <c r="E15" s="16" t="s">
        <v>1656</v>
      </c>
      <c r="F15" s="16" t="s">
        <v>92</v>
      </c>
      <c r="G15" s="18">
        <v>285</v>
      </c>
      <c r="H15" s="18">
        <v>5600</v>
      </c>
      <c r="I15" s="18">
        <v>15.96</v>
      </c>
      <c r="J15" s="18">
        <v>0</v>
      </c>
      <c r="K15" s="18">
        <v>-12.67</v>
      </c>
      <c r="L15" s="18">
        <v>0</v>
      </c>
      <c r="M15" s="16"/>
    </row>
    <row r="16" spans="1:13">
      <c r="A16" s="7"/>
      <c r="B16" s="7" t="s">
        <v>1659</v>
      </c>
      <c r="C16" s="7"/>
      <c r="D16" s="7"/>
      <c r="E16" s="7"/>
      <c r="F16" s="7"/>
      <c r="G16" s="15">
        <v>0</v>
      </c>
      <c r="H16" s="7"/>
      <c r="I16" s="15">
        <v>0</v>
      </c>
      <c r="J16" s="7"/>
      <c r="K16" s="15">
        <v>0</v>
      </c>
      <c r="L16" s="15">
        <v>0</v>
      </c>
      <c r="M16" s="7"/>
    </row>
    <row r="17" spans="1:13">
      <c r="A17" s="7"/>
      <c r="B17" s="7" t="s">
        <v>1660</v>
      </c>
      <c r="C17" s="7"/>
      <c r="D17" s="7"/>
      <c r="E17" s="7"/>
      <c r="F17" s="7"/>
      <c r="G17" s="15">
        <v>0</v>
      </c>
      <c r="H17" s="7"/>
      <c r="I17" s="15">
        <v>0</v>
      </c>
      <c r="J17" s="7"/>
      <c r="K17" s="15">
        <v>0</v>
      </c>
      <c r="L17" s="15">
        <v>0</v>
      </c>
      <c r="M17" s="7"/>
    </row>
    <row r="18" spans="1:13">
      <c r="A18" s="7"/>
      <c r="B18" s="7" t="s">
        <v>1429</v>
      </c>
      <c r="C18" s="7"/>
      <c r="D18" s="7"/>
      <c r="E18" s="7"/>
      <c r="F18" s="7"/>
      <c r="G18" s="15">
        <v>0</v>
      </c>
      <c r="H18" s="7"/>
      <c r="I18" s="15">
        <v>0</v>
      </c>
      <c r="J18" s="7"/>
      <c r="K18" s="15">
        <v>0</v>
      </c>
      <c r="L18" s="15">
        <v>0</v>
      </c>
      <c r="M18" s="7"/>
    </row>
    <row r="19" spans="1:13">
      <c r="A19" s="7"/>
      <c r="B19" s="7" t="s">
        <v>110</v>
      </c>
      <c r="C19" s="7"/>
      <c r="D19" s="7"/>
      <c r="E19" s="7"/>
      <c r="F19" s="7"/>
      <c r="G19" s="15">
        <v>0</v>
      </c>
      <c r="H19" s="7"/>
      <c r="I19" s="15">
        <v>0</v>
      </c>
      <c r="J19" s="7"/>
      <c r="K19" s="15">
        <v>0</v>
      </c>
      <c r="L19" s="15">
        <v>0</v>
      </c>
      <c r="M19" s="7"/>
    </row>
    <row r="20" spans="1:13">
      <c r="A20" s="7"/>
      <c r="B20" s="7" t="s">
        <v>1653</v>
      </c>
      <c r="C20" s="7"/>
      <c r="D20" s="7"/>
      <c r="E20" s="7"/>
      <c r="F20" s="7"/>
      <c r="G20" s="15">
        <v>0</v>
      </c>
      <c r="H20" s="7"/>
      <c r="I20" s="15">
        <v>0</v>
      </c>
      <c r="J20" s="7"/>
      <c r="K20" s="15">
        <v>0</v>
      </c>
      <c r="L20" s="15">
        <v>0</v>
      </c>
      <c r="M20" s="7"/>
    </row>
    <row r="21" spans="1:13">
      <c r="A21" s="7"/>
      <c r="B21" s="7" t="s">
        <v>1661</v>
      </c>
      <c r="C21" s="7"/>
      <c r="D21" s="7"/>
      <c r="E21" s="7"/>
      <c r="F21" s="7"/>
      <c r="G21" s="15">
        <v>0</v>
      </c>
      <c r="H21" s="7"/>
      <c r="I21" s="15">
        <v>0</v>
      </c>
      <c r="J21" s="7"/>
      <c r="K21" s="15">
        <v>0</v>
      </c>
      <c r="L21" s="15">
        <v>0</v>
      </c>
      <c r="M21" s="7"/>
    </row>
    <row r="22" spans="1:13">
      <c r="A22" s="7"/>
      <c r="B22" s="7" t="s">
        <v>1660</v>
      </c>
      <c r="C22" s="7"/>
      <c r="D22" s="7"/>
      <c r="E22" s="7"/>
      <c r="F22" s="7"/>
      <c r="G22" s="15">
        <v>0</v>
      </c>
      <c r="H22" s="7"/>
      <c r="I22" s="15">
        <v>0</v>
      </c>
      <c r="J22" s="7"/>
      <c r="K22" s="15">
        <v>0</v>
      </c>
      <c r="L22" s="15">
        <v>0</v>
      </c>
      <c r="M22" s="7"/>
    </row>
    <row r="23" spans="1:13">
      <c r="A23" s="7"/>
      <c r="B23" s="7" t="s">
        <v>1662</v>
      </c>
      <c r="C23" s="7"/>
      <c r="D23" s="7"/>
      <c r="E23" s="7"/>
      <c r="F23" s="7"/>
      <c r="G23" s="15">
        <v>0</v>
      </c>
      <c r="H23" s="7"/>
      <c r="I23" s="15">
        <v>0</v>
      </c>
      <c r="J23" s="7"/>
      <c r="K23" s="15">
        <v>0</v>
      </c>
      <c r="L23" s="15">
        <v>0</v>
      </c>
      <c r="M23" s="7"/>
    </row>
    <row r="24" spans="1:13">
      <c r="A24" s="7"/>
      <c r="B24" s="7" t="s">
        <v>1429</v>
      </c>
      <c r="C24" s="7"/>
      <c r="D24" s="7"/>
      <c r="E24" s="7"/>
      <c r="F24" s="7"/>
      <c r="G24" s="15">
        <v>0</v>
      </c>
      <c r="H24" s="7"/>
      <c r="I24" s="15">
        <v>0</v>
      </c>
      <c r="J24" s="7"/>
      <c r="K24" s="15">
        <v>0</v>
      </c>
      <c r="L24" s="15">
        <v>0</v>
      </c>
      <c r="M24" s="7"/>
    </row>
    <row r="25" spans="1:13">
      <c r="A25" s="13"/>
      <c r="B25" s="19" t="s">
        <v>113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13"/>
      <c r="B26" s="19" t="s">
        <v>187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3" t="s">
        <v>942</v>
      </c>
      <c r="B27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L16"/>
  <sheetViews>
    <sheetView rightToLeft="1" workbookViewId="0"/>
  </sheetViews>
  <sheetFormatPr defaultRowHeight="12.75"/>
  <cols>
    <col min="1" max="1" width="2" style="1"/>
    <col min="2" max="2" width="34" style="1"/>
    <col min="3" max="4" width="11" style="1"/>
    <col min="5" max="7" width="10" style="1"/>
    <col min="8" max="8" width="8" style="1"/>
    <col min="9" max="9" width="10" style="1"/>
    <col min="10" max="10" width="24" style="1"/>
    <col min="11" max="11" width="23" style="1"/>
    <col min="12" max="12" width="2" style="1"/>
  </cols>
  <sheetData>
    <row r="2" spans="1:12">
      <c r="B2" s="2" t="s">
        <v>0</v>
      </c>
    </row>
    <row r="3" spans="1:12">
      <c r="B3" s="2" t="s">
        <v>1</v>
      </c>
    </row>
    <row r="4" spans="1:12">
      <c r="B4" s="3" t="s">
        <v>2</v>
      </c>
    </row>
    <row r="5" spans="1:12">
      <c r="B5" s="3" t="s">
        <v>3</v>
      </c>
    </row>
    <row r="6" spans="1:12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12" t="s">
        <v>1663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 t="s">
        <v>1651</v>
      </c>
      <c r="C8" s="4" t="s">
        <v>66</v>
      </c>
      <c r="D8" s="4" t="s">
        <v>116</v>
      </c>
      <c r="E8" s="4" t="s">
        <v>190</v>
      </c>
      <c r="F8" s="4" t="s">
        <v>70</v>
      </c>
      <c r="G8" s="4" t="s">
        <v>118</v>
      </c>
      <c r="H8" s="4" t="s">
        <v>119</v>
      </c>
      <c r="I8" s="4" t="s">
        <v>73</v>
      </c>
      <c r="J8" s="4" t="s">
        <v>74</v>
      </c>
      <c r="K8" s="4" t="s">
        <v>121</v>
      </c>
      <c r="L8" s="4"/>
    </row>
    <row r="9" spans="1:12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/>
      <c r="J9" s="4" t="s">
        <v>8</v>
      </c>
      <c r="K9" s="4" t="s">
        <v>8</v>
      </c>
      <c r="L9" s="4"/>
    </row>
    <row r="10" spans="1:12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4"/>
    </row>
    <row r="11" spans="1:12">
      <c r="A11" s="13"/>
      <c r="B11" s="13" t="s">
        <v>1664</v>
      </c>
      <c r="C11" s="13"/>
      <c r="D11" s="13"/>
      <c r="E11" s="13"/>
      <c r="F11" s="13"/>
      <c r="G11" s="14">
        <v>0</v>
      </c>
      <c r="H11" s="13"/>
      <c r="I11" s="14">
        <v>0</v>
      </c>
      <c r="J11" s="14">
        <v>0</v>
      </c>
      <c r="K11" s="14">
        <v>0</v>
      </c>
      <c r="L11" s="13"/>
    </row>
    <row r="12" spans="1:12">
      <c r="A12" s="7"/>
      <c r="B12" s="7" t="s">
        <v>85</v>
      </c>
      <c r="C12" s="7"/>
      <c r="D12" s="7"/>
      <c r="E12" s="7"/>
      <c r="F12" s="7"/>
      <c r="G12" s="15">
        <v>0</v>
      </c>
      <c r="H12" s="7"/>
      <c r="I12" s="15">
        <v>0</v>
      </c>
      <c r="J12" s="15">
        <v>0</v>
      </c>
      <c r="K12" s="15">
        <v>0</v>
      </c>
      <c r="L12" s="7"/>
    </row>
    <row r="13" spans="1:12">
      <c r="A13" s="7"/>
      <c r="B13" s="7" t="s">
        <v>110</v>
      </c>
      <c r="C13" s="7"/>
      <c r="D13" s="7"/>
      <c r="E13" s="7"/>
      <c r="F13" s="7"/>
      <c r="G13" s="15">
        <v>0</v>
      </c>
      <c r="H13" s="7"/>
      <c r="I13" s="15">
        <v>0</v>
      </c>
      <c r="J13" s="15">
        <v>0</v>
      </c>
      <c r="K13" s="15">
        <v>0</v>
      </c>
      <c r="L13" s="7"/>
    </row>
    <row r="14" spans="1:12">
      <c r="A14" s="13"/>
      <c r="B14" s="19" t="s">
        <v>113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>
      <c r="A15" s="13"/>
      <c r="B15" s="19" t="s">
        <v>187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3" t="s">
        <v>942</v>
      </c>
      <c r="B16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R23"/>
  <sheetViews>
    <sheetView rightToLeft="1" workbookViewId="0"/>
  </sheetViews>
  <sheetFormatPr defaultRowHeight="12.75"/>
  <cols>
    <col min="1" max="1" width="2" style="1"/>
    <col min="2" max="2" width="34" style="1"/>
    <col min="3" max="4" width="11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2" width="14" style="1"/>
    <col min="13" max="13" width="8" style="1"/>
    <col min="14" max="14" width="11" style="1"/>
    <col min="15" max="15" width="22" style="1"/>
    <col min="16" max="16" width="24" style="1"/>
    <col min="17" max="17" width="23" style="1"/>
    <col min="18" max="18" width="2" style="1"/>
  </cols>
  <sheetData>
    <row r="2" spans="1:18">
      <c r="B2" s="2" t="s">
        <v>0</v>
      </c>
    </row>
    <row r="3" spans="1:18">
      <c r="B3" s="2" t="s">
        <v>1</v>
      </c>
    </row>
    <row r="4" spans="1:18">
      <c r="B4" s="3" t="s">
        <v>2</v>
      </c>
    </row>
    <row r="5" spans="1:18">
      <c r="B5" s="3" t="s">
        <v>3</v>
      </c>
    </row>
    <row r="6" spans="1:18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4"/>
      <c r="B7" s="12" t="s">
        <v>1665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4"/>
      <c r="B8" s="4" t="s">
        <v>202</v>
      </c>
      <c r="C8" s="4" t="s">
        <v>66</v>
      </c>
      <c r="D8" s="4" t="s">
        <v>1666</v>
      </c>
      <c r="E8" s="4" t="s">
        <v>68</v>
      </c>
      <c r="F8" s="4" t="s">
        <v>69</v>
      </c>
      <c r="G8" s="4" t="s">
        <v>191</v>
      </c>
      <c r="H8" s="4" t="s">
        <v>117</v>
      </c>
      <c r="I8" s="4" t="s">
        <v>70</v>
      </c>
      <c r="J8" s="4" t="s">
        <v>71</v>
      </c>
      <c r="K8" s="4" t="s">
        <v>72</v>
      </c>
      <c r="L8" s="4" t="s">
        <v>118</v>
      </c>
      <c r="M8" s="4" t="s">
        <v>119</v>
      </c>
      <c r="N8" s="4" t="s">
        <v>73</v>
      </c>
      <c r="O8" s="4" t="s">
        <v>120</v>
      </c>
      <c r="P8" s="4" t="s">
        <v>74</v>
      </c>
      <c r="Q8" s="4" t="s">
        <v>121</v>
      </c>
      <c r="R8" s="4"/>
    </row>
    <row r="9" spans="1:18">
      <c r="A9" s="4"/>
      <c r="B9" s="4"/>
      <c r="C9" s="4"/>
      <c r="D9" s="4"/>
      <c r="E9" s="4"/>
      <c r="F9" s="4"/>
      <c r="G9" s="4"/>
      <c r="H9" s="4" t="s">
        <v>122</v>
      </c>
      <c r="I9" s="4"/>
      <c r="J9" s="4" t="s">
        <v>8</v>
      </c>
      <c r="K9" s="4" t="s">
        <v>8</v>
      </c>
      <c r="L9" s="4" t="s">
        <v>123</v>
      </c>
      <c r="M9" s="4" t="s">
        <v>124</v>
      </c>
      <c r="N9" s="4" t="s">
        <v>7</v>
      </c>
      <c r="O9" s="4" t="s">
        <v>8</v>
      </c>
      <c r="P9" s="4" t="s">
        <v>8</v>
      </c>
      <c r="Q9" s="4" t="s">
        <v>8</v>
      </c>
      <c r="R9" s="4"/>
    </row>
    <row r="10" spans="1:18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4"/>
    </row>
    <row r="11" spans="1:18">
      <c r="A11" s="13"/>
      <c r="B11" s="13" t="s">
        <v>1667</v>
      </c>
      <c r="C11" s="13"/>
      <c r="D11" s="13"/>
      <c r="E11" s="13"/>
      <c r="F11" s="13"/>
      <c r="G11" s="13"/>
      <c r="H11" s="14">
        <v>1.65</v>
      </c>
      <c r="I11" s="13"/>
      <c r="J11" s="14">
        <v>8.24</v>
      </c>
      <c r="K11" s="14">
        <v>2.67</v>
      </c>
      <c r="L11" s="14">
        <v>8878012.9299999997</v>
      </c>
      <c r="M11" s="13"/>
      <c r="N11" s="14">
        <v>10644.74</v>
      </c>
      <c r="O11" s="13"/>
      <c r="P11" s="14">
        <v>100</v>
      </c>
      <c r="Q11" s="14">
        <v>0.36</v>
      </c>
      <c r="R11" s="13"/>
    </row>
    <row r="12" spans="1:18">
      <c r="A12" s="7"/>
      <c r="B12" s="7" t="s">
        <v>85</v>
      </c>
      <c r="C12" s="7"/>
      <c r="D12" s="7"/>
      <c r="E12" s="7"/>
      <c r="F12" s="7"/>
      <c r="G12" s="7"/>
      <c r="H12" s="15">
        <v>1.65</v>
      </c>
      <c r="I12" s="7"/>
      <c r="J12" s="15">
        <v>8.24</v>
      </c>
      <c r="K12" s="15">
        <v>2.67</v>
      </c>
      <c r="L12" s="15">
        <v>8878012.9299999997</v>
      </c>
      <c r="M12" s="7"/>
      <c r="N12" s="15">
        <v>10644.74</v>
      </c>
      <c r="O12" s="7"/>
      <c r="P12" s="15">
        <v>100</v>
      </c>
      <c r="Q12" s="15">
        <v>0.36</v>
      </c>
      <c r="R12" s="7"/>
    </row>
    <row r="13" spans="1:18">
      <c r="A13" s="7"/>
      <c r="B13" s="7" t="s">
        <v>1668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15">
        <v>0</v>
      </c>
      <c r="M13" s="7"/>
      <c r="N13" s="15">
        <v>0</v>
      </c>
      <c r="O13" s="7"/>
      <c r="P13" s="15">
        <v>0</v>
      </c>
      <c r="Q13" s="15">
        <v>0</v>
      </c>
      <c r="R13" s="7"/>
    </row>
    <row r="14" spans="1:18">
      <c r="A14" s="7"/>
      <c r="B14" s="7" t="s">
        <v>1669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15">
        <v>0</v>
      </c>
      <c r="M14" s="7"/>
      <c r="N14" s="15">
        <v>0</v>
      </c>
      <c r="O14" s="7"/>
      <c r="P14" s="15">
        <v>0</v>
      </c>
      <c r="Q14" s="15">
        <v>0</v>
      </c>
      <c r="R14" s="7"/>
    </row>
    <row r="15" spans="1:18">
      <c r="A15" s="7"/>
      <c r="B15" s="7" t="s">
        <v>1670</v>
      </c>
      <c r="C15" s="7"/>
      <c r="D15" s="7"/>
      <c r="E15" s="7"/>
      <c r="F15" s="7"/>
      <c r="G15" s="7"/>
      <c r="H15" s="15">
        <v>1.65</v>
      </c>
      <c r="I15" s="7"/>
      <c r="J15" s="15">
        <v>8.24</v>
      </c>
      <c r="K15" s="15">
        <v>2.67</v>
      </c>
      <c r="L15" s="15">
        <v>8878012.9299999997</v>
      </c>
      <c r="M15" s="7"/>
      <c r="N15" s="15">
        <v>10644.74</v>
      </c>
      <c r="O15" s="7"/>
      <c r="P15" s="15">
        <v>100</v>
      </c>
      <c r="Q15" s="15">
        <v>0.36</v>
      </c>
      <c r="R15" s="7"/>
    </row>
    <row r="16" spans="1:18">
      <c r="A16" s="16"/>
      <c r="B16" s="17" t="s">
        <v>1671</v>
      </c>
      <c r="C16" s="17" t="s">
        <v>1672</v>
      </c>
      <c r="D16" s="16" t="s">
        <v>1673</v>
      </c>
      <c r="E16" s="17" t="s">
        <v>429</v>
      </c>
      <c r="F16" s="16" t="s">
        <v>291</v>
      </c>
      <c r="G16" s="16"/>
      <c r="H16" s="18">
        <v>1.65</v>
      </c>
      <c r="I16" s="16" t="s">
        <v>92</v>
      </c>
      <c r="J16" s="18">
        <v>8.24</v>
      </c>
      <c r="K16" s="18">
        <v>2.67</v>
      </c>
      <c r="L16" s="18">
        <v>8878012.9299999997</v>
      </c>
      <c r="M16" s="18">
        <v>119.9</v>
      </c>
      <c r="N16" s="18">
        <v>10644.74</v>
      </c>
      <c r="O16" s="18">
        <v>3.85</v>
      </c>
      <c r="P16" s="18">
        <v>100</v>
      </c>
      <c r="Q16" s="18">
        <v>0.36</v>
      </c>
      <c r="R16" s="16"/>
    </row>
    <row r="17" spans="1:18">
      <c r="A17" s="7"/>
      <c r="B17" s="7" t="s">
        <v>110</v>
      </c>
      <c r="C17" s="7"/>
      <c r="D17" s="7"/>
      <c r="E17" s="7"/>
      <c r="F17" s="7"/>
      <c r="G17" s="7"/>
      <c r="H17" s="15">
        <v>0</v>
      </c>
      <c r="I17" s="7"/>
      <c r="J17" s="15">
        <v>0</v>
      </c>
      <c r="K17" s="15">
        <v>0</v>
      </c>
      <c r="L17" s="15">
        <v>0</v>
      </c>
      <c r="M17" s="7"/>
      <c r="N17" s="15">
        <v>0</v>
      </c>
      <c r="O17" s="7"/>
      <c r="P17" s="15">
        <v>0</v>
      </c>
      <c r="Q17" s="15">
        <v>0</v>
      </c>
      <c r="R17" s="7"/>
    </row>
    <row r="18" spans="1:18">
      <c r="A18" s="7"/>
      <c r="B18" s="7" t="s">
        <v>1668</v>
      </c>
      <c r="C18" s="7"/>
      <c r="D18" s="7"/>
      <c r="E18" s="7"/>
      <c r="F18" s="7"/>
      <c r="G18" s="7"/>
      <c r="H18" s="15">
        <v>0</v>
      </c>
      <c r="I18" s="7"/>
      <c r="J18" s="15">
        <v>0</v>
      </c>
      <c r="K18" s="15">
        <v>0</v>
      </c>
      <c r="L18" s="15">
        <v>0</v>
      </c>
      <c r="M18" s="7"/>
      <c r="N18" s="15">
        <v>0</v>
      </c>
      <c r="O18" s="7"/>
      <c r="P18" s="15">
        <v>0</v>
      </c>
      <c r="Q18" s="15">
        <v>0</v>
      </c>
      <c r="R18" s="7"/>
    </row>
    <row r="19" spans="1:18">
      <c r="A19" s="7"/>
      <c r="B19" s="7" t="s">
        <v>1669</v>
      </c>
      <c r="C19" s="7"/>
      <c r="D19" s="7"/>
      <c r="E19" s="7"/>
      <c r="F19" s="7"/>
      <c r="G19" s="7"/>
      <c r="H19" s="15">
        <v>0</v>
      </c>
      <c r="I19" s="7"/>
      <c r="J19" s="15">
        <v>0</v>
      </c>
      <c r="K19" s="15">
        <v>0</v>
      </c>
      <c r="L19" s="15">
        <v>0</v>
      </c>
      <c r="M19" s="7"/>
      <c r="N19" s="15">
        <v>0</v>
      </c>
      <c r="O19" s="7"/>
      <c r="P19" s="15">
        <v>0</v>
      </c>
      <c r="Q19" s="15">
        <v>0</v>
      </c>
      <c r="R19" s="7"/>
    </row>
    <row r="20" spans="1:18">
      <c r="A20" s="7"/>
      <c r="B20" s="7" t="s">
        <v>1674</v>
      </c>
      <c r="C20" s="7"/>
      <c r="D20" s="7"/>
      <c r="E20" s="7"/>
      <c r="F20" s="7"/>
      <c r="G20" s="7"/>
      <c r="H20" s="15">
        <v>0</v>
      </c>
      <c r="I20" s="7"/>
      <c r="J20" s="15">
        <v>0</v>
      </c>
      <c r="K20" s="15">
        <v>0</v>
      </c>
      <c r="L20" s="15">
        <v>0</v>
      </c>
      <c r="M20" s="7"/>
      <c r="N20" s="15">
        <v>0</v>
      </c>
      <c r="O20" s="7"/>
      <c r="P20" s="15">
        <v>0</v>
      </c>
      <c r="Q20" s="15">
        <v>0</v>
      </c>
      <c r="R20" s="7"/>
    </row>
    <row r="21" spans="1:18">
      <c r="A21" s="13"/>
      <c r="B21" s="19" t="s">
        <v>113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>
      <c r="A22" s="13"/>
      <c r="B22" s="19" t="s">
        <v>187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>
      <c r="A23" s="3" t="s">
        <v>942</v>
      </c>
      <c r="B23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18"/>
  <sheetViews>
    <sheetView rightToLeft="1" workbookViewId="0"/>
  </sheetViews>
  <sheetFormatPr defaultRowHeight="12.75"/>
  <cols>
    <col min="1" max="1" width="2" style="1"/>
    <col min="2" max="2" width="40" style="1"/>
    <col min="3" max="3" width="11" style="1"/>
    <col min="4" max="4" width="7" style="1"/>
    <col min="5" max="5" width="9" style="1"/>
    <col min="6" max="6" width="13" style="1"/>
    <col min="7" max="7" width="6" style="1"/>
    <col min="8" max="8" width="10" style="1"/>
    <col min="9" max="9" width="13" style="1"/>
    <col min="10" max="10" width="14" style="1"/>
    <col min="11" max="11" width="10" style="1"/>
    <col min="12" max="12" width="8" style="1"/>
    <col min="13" max="13" width="11" style="1"/>
    <col min="14" max="14" width="22" style="1"/>
    <col min="15" max="15" width="24" style="1"/>
    <col min="16" max="16" width="23" style="1"/>
    <col min="17" max="17" width="2" style="1"/>
  </cols>
  <sheetData>
    <row r="2" spans="1:17">
      <c r="B2" s="2" t="s">
        <v>0</v>
      </c>
    </row>
    <row r="3" spans="1:17">
      <c r="B3" s="2" t="s">
        <v>1</v>
      </c>
    </row>
    <row r="4" spans="1:17">
      <c r="B4" s="3" t="s">
        <v>2</v>
      </c>
    </row>
    <row r="5" spans="1:17">
      <c r="B5" s="3" t="s">
        <v>3</v>
      </c>
    </row>
    <row r="6" spans="1:17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12" t="s">
        <v>1676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 t="s">
        <v>1651</v>
      </c>
      <c r="C8" s="4" t="s">
        <v>66</v>
      </c>
      <c r="D8" s="4" t="s">
        <v>68</v>
      </c>
      <c r="E8" s="4" t="s">
        <v>69</v>
      </c>
      <c r="F8" s="4" t="s">
        <v>191</v>
      </c>
      <c r="G8" s="4" t="s">
        <v>117</v>
      </c>
      <c r="H8" s="4" t="s">
        <v>70</v>
      </c>
      <c r="I8" s="4" t="s">
        <v>71</v>
      </c>
      <c r="J8" s="4" t="s">
        <v>72</v>
      </c>
      <c r="K8" s="4" t="s">
        <v>118</v>
      </c>
      <c r="L8" s="4" t="s">
        <v>119</v>
      </c>
      <c r="M8" s="4" t="s">
        <v>5</v>
      </c>
      <c r="N8" s="4" t="s">
        <v>120</v>
      </c>
      <c r="O8" s="4" t="s">
        <v>74</v>
      </c>
      <c r="P8" s="4" t="s">
        <v>121</v>
      </c>
      <c r="Q8" s="4"/>
    </row>
    <row r="9" spans="1:17">
      <c r="A9" s="4"/>
      <c r="B9" s="4"/>
      <c r="C9" s="4"/>
      <c r="D9" s="4"/>
      <c r="E9" s="4"/>
      <c r="F9" s="4" t="s">
        <v>1677</v>
      </c>
      <c r="G9" s="4" t="s">
        <v>122</v>
      </c>
      <c r="H9" s="4"/>
      <c r="I9" s="4" t="s">
        <v>8</v>
      </c>
      <c r="J9" s="4" t="s">
        <v>8</v>
      </c>
      <c r="K9" s="4" t="s">
        <v>123</v>
      </c>
      <c r="L9" s="4" t="s">
        <v>124</v>
      </c>
      <c r="M9" s="4" t="s">
        <v>7</v>
      </c>
      <c r="N9" s="4" t="s">
        <v>8</v>
      </c>
      <c r="O9" s="4" t="s">
        <v>8</v>
      </c>
      <c r="P9" s="4" t="s">
        <v>8</v>
      </c>
      <c r="Q9" s="4"/>
    </row>
    <row r="10" spans="1:17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4"/>
    </row>
    <row r="11" spans="1:17">
      <c r="A11" s="13"/>
      <c r="B11" s="13" t="s">
        <v>1678</v>
      </c>
      <c r="C11" s="13"/>
      <c r="D11" s="13"/>
      <c r="E11" s="13"/>
      <c r="F11" s="13"/>
      <c r="G11" s="14">
        <v>0</v>
      </c>
      <c r="H11" s="13"/>
      <c r="I11" s="14">
        <v>0</v>
      </c>
      <c r="J11" s="14">
        <v>0</v>
      </c>
      <c r="K11" s="14">
        <v>0</v>
      </c>
      <c r="L11" s="13"/>
      <c r="M11" s="14">
        <v>0</v>
      </c>
      <c r="N11" s="13"/>
      <c r="O11" s="14">
        <v>0</v>
      </c>
      <c r="P11" s="14">
        <v>0</v>
      </c>
      <c r="Q11" s="13"/>
    </row>
    <row r="12" spans="1:17">
      <c r="A12" s="7"/>
      <c r="B12" s="7" t="s">
        <v>85</v>
      </c>
      <c r="C12" s="7"/>
      <c r="D12" s="7"/>
      <c r="E12" s="7"/>
      <c r="F12" s="7"/>
      <c r="G12" s="15">
        <v>0</v>
      </c>
      <c r="H12" s="7"/>
      <c r="I12" s="15">
        <v>0</v>
      </c>
      <c r="J12" s="15">
        <v>0</v>
      </c>
      <c r="K12" s="15">
        <v>0</v>
      </c>
      <c r="L12" s="7"/>
      <c r="M12" s="15">
        <v>0</v>
      </c>
      <c r="N12" s="7"/>
      <c r="O12" s="15">
        <v>0</v>
      </c>
      <c r="P12" s="15">
        <v>0</v>
      </c>
      <c r="Q12" s="7"/>
    </row>
    <row r="13" spans="1:17">
      <c r="A13" s="7"/>
      <c r="B13" s="7" t="s">
        <v>110</v>
      </c>
      <c r="C13" s="7"/>
      <c r="D13" s="7"/>
      <c r="E13" s="7"/>
      <c r="F13" s="7"/>
      <c r="G13" s="15">
        <v>0</v>
      </c>
      <c r="H13" s="7"/>
      <c r="I13" s="15">
        <v>0</v>
      </c>
      <c r="J13" s="15">
        <v>0</v>
      </c>
      <c r="K13" s="15">
        <v>0</v>
      </c>
      <c r="L13" s="7"/>
      <c r="M13" s="15">
        <v>0</v>
      </c>
      <c r="N13" s="7"/>
      <c r="O13" s="15">
        <v>0</v>
      </c>
      <c r="P13" s="15">
        <v>0</v>
      </c>
      <c r="Q13" s="7"/>
    </row>
    <row r="14" spans="1:17">
      <c r="A14" s="7"/>
      <c r="B14" s="7" t="s">
        <v>180</v>
      </c>
      <c r="C14" s="7"/>
      <c r="D14" s="7"/>
      <c r="E14" s="7"/>
      <c r="F14" s="7"/>
      <c r="G14" s="15">
        <v>0</v>
      </c>
      <c r="H14" s="7"/>
      <c r="I14" s="15">
        <v>0</v>
      </c>
      <c r="J14" s="15">
        <v>0</v>
      </c>
      <c r="K14" s="15">
        <v>0</v>
      </c>
      <c r="L14" s="7"/>
      <c r="M14" s="15">
        <v>0</v>
      </c>
      <c r="N14" s="7"/>
      <c r="O14" s="15">
        <v>0</v>
      </c>
      <c r="P14" s="15">
        <v>0</v>
      </c>
      <c r="Q14" s="7"/>
    </row>
    <row r="15" spans="1:17">
      <c r="A15" s="7"/>
      <c r="B15" s="7" t="s">
        <v>1679</v>
      </c>
      <c r="C15" s="7"/>
      <c r="D15" s="7"/>
      <c r="E15" s="7"/>
      <c r="F15" s="7"/>
      <c r="G15" s="15">
        <v>0</v>
      </c>
      <c r="H15" s="7"/>
      <c r="I15" s="15">
        <v>0</v>
      </c>
      <c r="J15" s="15">
        <v>0</v>
      </c>
      <c r="K15" s="15">
        <v>0</v>
      </c>
      <c r="L15" s="7"/>
      <c r="M15" s="15">
        <v>0</v>
      </c>
      <c r="N15" s="7"/>
      <c r="O15" s="15">
        <v>0</v>
      </c>
      <c r="P15" s="15">
        <v>0</v>
      </c>
      <c r="Q15" s="7"/>
    </row>
    <row r="16" spans="1:17">
      <c r="A16" s="13"/>
      <c r="B16" s="19" t="s">
        <v>113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>
      <c r="A17" s="13"/>
      <c r="B17" s="19" t="s">
        <v>187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>
      <c r="A18" s="3" t="s">
        <v>942</v>
      </c>
      <c r="B18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T22"/>
  <sheetViews>
    <sheetView rightToLeft="1" workbookViewId="0"/>
  </sheetViews>
  <sheetFormatPr defaultRowHeight="12.75"/>
  <cols>
    <col min="1" max="1" width="2" style="1"/>
    <col min="2" max="2" width="43" style="1"/>
    <col min="3" max="4" width="11" style="1"/>
    <col min="5" max="5" width="12" style="1"/>
    <col min="6" max="6" width="10" style="1"/>
    <col min="7" max="7" width="7" style="1"/>
    <col min="8" max="8" width="9" style="1"/>
    <col min="9" max="9" width="13" style="1"/>
    <col min="10" max="10" width="6" style="1"/>
    <col min="11" max="11" width="10" style="1"/>
    <col min="12" max="12" width="13" style="1"/>
    <col min="13" max="13" width="14" style="1"/>
    <col min="14" max="14" width="10" style="1"/>
    <col min="15" max="15" width="8" style="1"/>
    <col min="16" max="16" width="11" style="1"/>
    <col min="17" max="17" width="22" style="1"/>
    <col min="18" max="18" width="24" style="1"/>
    <col min="19" max="19" width="23" style="1"/>
    <col min="20" max="20" width="2" style="1"/>
  </cols>
  <sheetData>
    <row r="2" spans="1:20">
      <c r="B2" s="2" t="s">
        <v>0</v>
      </c>
    </row>
    <row r="3" spans="1:20">
      <c r="B3" s="2" t="s">
        <v>1</v>
      </c>
    </row>
    <row r="4" spans="1:20">
      <c r="B4" s="3" t="s">
        <v>2</v>
      </c>
    </row>
    <row r="5" spans="1:20">
      <c r="B5" s="3" t="s">
        <v>3</v>
      </c>
    </row>
    <row r="6" spans="1:20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4"/>
      <c r="B7" s="12" t="s">
        <v>1680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/>
      <c r="B8" s="4" t="s">
        <v>202</v>
      </c>
      <c r="C8" s="4" t="s">
        <v>66</v>
      </c>
      <c r="D8" s="4" t="s">
        <v>189</v>
      </c>
      <c r="E8" s="4" t="s">
        <v>67</v>
      </c>
      <c r="F8" s="4" t="s">
        <v>190</v>
      </c>
      <c r="G8" s="4" t="s">
        <v>68</v>
      </c>
      <c r="H8" s="4" t="s">
        <v>69</v>
      </c>
      <c r="I8" s="4" t="s">
        <v>191</v>
      </c>
      <c r="J8" s="4" t="s">
        <v>117</v>
      </c>
      <c r="K8" s="4" t="s">
        <v>70</v>
      </c>
      <c r="L8" s="4" t="s">
        <v>71</v>
      </c>
      <c r="M8" s="4" t="s">
        <v>72</v>
      </c>
      <c r="N8" s="4" t="s">
        <v>118</v>
      </c>
      <c r="O8" s="4" t="s">
        <v>119</v>
      </c>
      <c r="P8" s="4" t="s">
        <v>5</v>
      </c>
      <c r="Q8" s="4" t="s">
        <v>120</v>
      </c>
      <c r="R8" s="4" t="s">
        <v>74</v>
      </c>
      <c r="S8" s="4" t="s">
        <v>121</v>
      </c>
      <c r="T8" s="4"/>
    </row>
    <row r="9" spans="1:20">
      <c r="A9" s="4"/>
      <c r="B9" s="4"/>
      <c r="C9" s="4"/>
      <c r="D9" s="4"/>
      <c r="E9" s="4"/>
      <c r="F9" s="4"/>
      <c r="G9" s="4"/>
      <c r="H9" s="4"/>
      <c r="I9" s="4" t="s">
        <v>1677</v>
      </c>
      <c r="J9" s="4" t="s">
        <v>122</v>
      </c>
      <c r="K9" s="4"/>
      <c r="L9" s="4" t="s">
        <v>8</v>
      </c>
      <c r="M9" s="4" t="s">
        <v>8</v>
      </c>
      <c r="N9" s="4" t="s">
        <v>123</v>
      </c>
      <c r="O9" s="4" t="s">
        <v>124</v>
      </c>
      <c r="P9" s="4" t="s">
        <v>7</v>
      </c>
      <c r="Q9" s="4" t="s">
        <v>8</v>
      </c>
      <c r="R9" s="4" t="s">
        <v>8</v>
      </c>
      <c r="S9" s="4" t="s">
        <v>8</v>
      </c>
      <c r="T9" s="4"/>
    </row>
    <row r="10" spans="1:20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12" t="s">
        <v>193</v>
      </c>
      <c r="S10" s="12" t="s">
        <v>194</v>
      </c>
      <c r="T10" s="4"/>
    </row>
    <row r="11" spans="1:20">
      <c r="A11" s="13"/>
      <c r="B11" s="13" t="s">
        <v>196</v>
      </c>
      <c r="C11" s="13"/>
      <c r="D11" s="13"/>
      <c r="E11" s="13"/>
      <c r="F11" s="13"/>
      <c r="G11" s="13"/>
      <c r="H11" s="13"/>
      <c r="I11" s="13"/>
      <c r="J11" s="14">
        <v>0</v>
      </c>
      <c r="K11" s="13"/>
      <c r="L11" s="14">
        <v>0</v>
      </c>
      <c r="M11" s="14">
        <v>0</v>
      </c>
      <c r="N11" s="14">
        <v>0</v>
      </c>
      <c r="O11" s="13"/>
      <c r="P11" s="14">
        <v>0</v>
      </c>
      <c r="Q11" s="13"/>
      <c r="R11" s="14">
        <v>0</v>
      </c>
      <c r="S11" s="14">
        <v>0</v>
      </c>
      <c r="T11" s="13"/>
    </row>
    <row r="12" spans="1:20">
      <c r="A12" s="7"/>
      <c r="B12" s="7" t="s">
        <v>1681</v>
      </c>
      <c r="C12" s="7"/>
      <c r="D12" s="7"/>
      <c r="E12" s="7"/>
      <c r="F12" s="7"/>
      <c r="G12" s="7"/>
      <c r="H12" s="7"/>
      <c r="I12" s="7"/>
      <c r="J12" s="15">
        <v>0</v>
      </c>
      <c r="K12" s="7"/>
      <c r="L12" s="15">
        <v>0</v>
      </c>
      <c r="M12" s="15">
        <v>0</v>
      </c>
      <c r="N12" s="15">
        <v>0</v>
      </c>
      <c r="O12" s="7"/>
      <c r="P12" s="15">
        <v>0</v>
      </c>
      <c r="Q12" s="7"/>
      <c r="R12" s="15">
        <v>0</v>
      </c>
      <c r="S12" s="15">
        <v>0</v>
      </c>
      <c r="T12" s="7"/>
    </row>
    <row r="13" spans="1:20">
      <c r="A13" s="7"/>
      <c r="B13" s="7" t="s">
        <v>130</v>
      </c>
      <c r="C13" s="7"/>
      <c r="D13" s="7"/>
      <c r="E13" s="7"/>
      <c r="F13" s="7"/>
      <c r="G13" s="7"/>
      <c r="H13" s="7"/>
      <c r="I13" s="7"/>
      <c r="J13" s="15">
        <v>0</v>
      </c>
      <c r="K13" s="7"/>
      <c r="L13" s="15">
        <v>0</v>
      </c>
      <c r="M13" s="15">
        <v>0</v>
      </c>
      <c r="N13" s="15">
        <v>0</v>
      </c>
      <c r="O13" s="7"/>
      <c r="P13" s="15">
        <v>0</v>
      </c>
      <c r="Q13" s="7"/>
      <c r="R13" s="15">
        <v>0</v>
      </c>
      <c r="S13" s="15">
        <v>0</v>
      </c>
      <c r="T13" s="7"/>
    </row>
    <row r="14" spans="1:20">
      <c r="A14" s="7"/>
      <c r="B14" s="7" t="s">
        <v>1682</v>
      </c>
      <c r="C14" s="7"/>
      <c r="D14" s="7"/>
      <c r="E14" s="7"/>
      <c r="F14" s="7"/>
      <c r="G14" s="7"/>
      <c r="H14" s="7"/>
      <c r="I14" s="7"/>
      <c r="J14" s="15">
        <v>0</v>
      </c>
      <c r="K14" s="7"/>
      <c r="L14" s="15">
        <v>0</v>
      </c>
      <c r="M14" s="15">
        <v>0</v>
      </c>
      <c r="N14" s="15">
        <v>0</v>
      </c>
      <c r="O14" s="7"/>
      <c r="P14" s="15">
        <v>0</v>
      </c>
      <c r="Q14" s="7"/>
      <c r="R14" s="15">
        <v>0</v>
      </c>
      <c r="S14" s="15">
        <v>0</v>
      </c>
      <c r="T14" s="7"/>
    </row>
    <row r="15" spans="1:20">
      <c r="A15" s="7"/>
      <c r="B15" s="7" t="s">
        <v>1683</v>
      </c>
      <c r="C15" s="7"/>
      <c r="D15" s="7"/>
      <c r="E15" s="7"/>
      <c r="F15" s="7"/>
      <c r="G15" s="7"/>
      <c r="H15" s="7"/>
      <c r="I15" s="7"/>
      <c r="J15" s="15">
        <v>0</v>
      </c>
      <c r="K15" s="7"/>
      <c r="L15" s="15">
        <v>0</v>
      </c>
      <c r="M15" s="15">
        <v>0</v>
      </c>
      <c r="N15" s="15">
        <v>0</v>
      </c>
      <c r="O15" s="7"/>
      <c r="P15" s="15">
        <v>0</v>
      </c>
      <c r="Q15" s="7"/>
      <c r="R15" s="15">
        <v>0</v>
      </c>
      <c r="S15" s="15">
        <v>0</v>
      </c>
      <c r="T15" s="7"/>
    </row>
    <row r="16" spans="1:20">
      <c r="A16" s="7"/>
      <c r="B16" s="7" t="s">
        <v>1429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7"/>
      <c r="B17" s="7" t="s">
        <v>110</v>
      </c>
      <c r="C17" s="7"/>
      <c r="D17" s="7"/>
      <c r="E17" s="7"/>
      <c r="F17" s="7"/>
      <c r="G17" s="7"/>
      <c r="H17" s="7"/>
      <c r="I17" s="7"/>
      <c r="J17" s="15">
        <v>0</v>
      </c>
      <c r="K17" s="7"/>
      <c r="L17" s="15">
        <v>0</v>
      </c>
      <c r="M17" s="15">
        <v>0</v>
      </c>
      <c r="N17" s="15">
        <v>0</v>
      </c>
      <c r="O17" s="7"/>
      <c r="P17" s="15">
        <v>0</v>
      </c>
      <c r="Q17" s="7"/>
      <c r="R17" s="15">
        <v>0</v>
      </c>
      <c r="S17" s="15">
        <v>0</v>
      </c>
      <c r="T17" s="7"/>
    </row>
    <row r="18" spans="1:20">
      <c r="A18" s="7"/>
      <c r="B18" s="7" t="s">
        <v>1684</v>
      </c>
      <c r="C18" s="7"/>
      <c r="D18" s="7"/>
      <c r="E18" s="7"/>
      <c r="F18" s="7"/>
      <c r="G18" s="7"/>
      <c r="H18" s="7"/>
      <c r="I18" s="7"/>
      <c r="J18" s="15">
        <v>0</v>
      </c>
      <c r="K18" s="7"/>
      <c r="L18" s="15">
        <v>0</v>
      </c>
      <c r="M18" s="15">
        <v>0</v>
      </c>
      <c r="N18" s="15">
        <v>0</v>
      </c>
      <c r="O18" s="7"/>
      <c r="P18" s="15">
        <v>0</v>
      </c>
      <c r="Q18" s="7"/>
      <c r="R18" s="15">
        <v>0</v>
      </c>
      <c r="S18" s="15">
        <v>0</v>
      </c>
      <c r="T18" s="7"/>
    </row>
    <row r="19" spans="1:20">
      <c r="A19" s="7"/>
      <c r="B19" s="7" t="s">
        <v>1685</v>
      </c>
      <c r="C19" s="7"/>
      <c r="D19" s="7"/>
      <c r="E19" s="7"/>
      <c r="F19" s="7"/>
      <c r="G19" s="7"/>
      <c r="H19" s="7"/>
      <c r="I19" s="7"/>
      <c r="J19" s="15">
        <v>0</v>
      </c>
      <c r="K19" s="7"/>
      <c r="L19" s="15">
        <v>0</v>
      </c>
      <c r="M19" s="15">
        <v>0</v>
      </c>
      <c r="N19" s="15">
        <v>0</v>
      </c>
      <c r="O19" s="7"/>
      <c r="P19" s="15">
        <v>0</v>
      </c>
      <c r="Q19" s="7"/>
      <c r="R19" s="15">
        <v>0</v>
      </c>
      <c r="S19" s="15">
        <v>0</v>
      </c>
      <c r="T19" s="7"/>
    </row>
    <row r="20" spans="1:20">
      <c r="A20" s="13"/>
      <c r="B20" s="19" t="s">
        <v>113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9" t="s">
        <v>187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3" t="s">
        <v>942</v>
      </c>
      <c r="B22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T64"/>
  <sheetViews>
    <sheetView rightToLeft="1" workbookViewId="0"/>
  </sheetViews>
  <sheetFormatPr defaultRowHeight="12.75"/>
  <cols>
    <col min="1" max="1" width="2" style="1"/>
    <col min="2" max="2" width="38" style="1"/>
    <col min="3" max="3" width="12" style="1"/>
    <col min="4" max="4" width="11" style="1"/>
    <col min="5" max="5" width="12" style="1"/>
    <col min="6" max="6" width="15" style="1"/>
    <col min="7" max="8" width="11" style="1"/>
    <col min="9" max="9" width="13" style="1"/>
    <col min="10" max="10" width="6" style="1"/>
    <col min="11" max="11" width="10" style="1"/>
    <col min="12" max="12" width="13" style="1"/>
    <col min="13" max="13" width="14" style="1"/>
    <col min="14" max="14" width="15" style="1"/>
    <col min="15" max="15" width="8" style="1"/>
    <col min="16" max="16" width="11" style="1"/>
    <col min="17" max="17" width="22" style="1"/>
    <col min="18" max="18" width="24" style="1"/>
    <col min="19" max="19" width="23" style="1"/>
    <col min="20" max="20" width="12" style="1"/>
  </cols>
  <sheetData>
    <row r="2" spans="1:20">
      <c r="B2" s="2" t="s">
        <v>0</v>
      </c>
    </row>
    <row r="3" spans="1:20">
      <c r="B3" s="2" t="s">
        <v>1</v>
      </c>
    </row>
    <row r="4" spans="1:20">
      <c r="B4" s="3" t="s">
        <v>2</v>
      </c>
    </row>
    <row r="5" spans="1:20">
      <c r="B5" s="3" t="s">
        <v>3</v>
      </c>
    </row>
    <row r="6" spans="1:20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4"/>
      <c r="B7" s="12" t="s">
        <v>1686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/>
      <c r="B8" s="4" t="s">
        <v>1651</v>
      </c>
      <c r="C8" s="4" t="s">
        <v>66</v>
      </c>
      <c r="D8" s="4" t="s">
        <v>189</v>
      </c>
      <c r="E8" s="4" t="s">
        <v>67</v>
      </c>
      <c r="F8" s="4" t="s">
        <v>190</v>
      </c>
      <c r="G8" s="4" t="s">
        <v>68</v>
      </c>
      <c r="H8" s="4" t="s">
        <v>69</v>
      </c>
      <c r="I8" s="4" t="s">
        <v>191</v>
      </c>
      <c r="J8" s="4" t="s">
        <v>117</v>
      </c>
      <c r="K8" s="4" t="s">
        <v>70</v>
      </c>
      <c r="L8" s="4" t="s">
        <v>71</v>
      </c>
      <c r="M8" s="4" t="s">
        <v>72</v>
      </c>
      <c r="N8" s="4" t="s">
        <v>118</v>
      </c>
      <c r="O8" s="4" t="s">
        <v>119</v>
      </c>
      <c r="P8" s="4" t="s">
        <v>5</v>
      </c>
      <c r="Q8" s="4" t="s">
        <v>120</v>
      </c>
      <c r="R8" s="4" t="s">
        <v>74</v>
      </c>
      <c r="S8" s="4" t="s">
        <v>121</v>
      </c>
      <c r="T8" s="4"/>
    </row>
    <row r="9" spans="1:20">
      <c r="A9" s="4"/>
      <c r="B9" s="4"/>
      <c r="C9" s="4"/>
      <c r="D9" s="4"/>
      <c r="E9" s="4"/>
      <c r="F9" s="4"/>
      <c r="G9" s="4"/>
      <c r="H9" s="4"/>
      <c r="I9" s="4"/>
      <c r="J9" s="4" t="s">
        <v>122</v>
      </c>
      <c r="K9" s="4"/>
      <c r="L9" s="4" t="s">
        <v>8</v>
      </c>
      <c r="M9" s="4" t="s">
        <v>8</v>
      </c>
      <c r="N9" s="4" t="s">
        <v>123</v>
      </c>
      <c r="O9" s="4" t="s">
        <v>124</v>
      </c>
      <c r="P9" s="4" t="s">
        <v>7</v>
      </c>
      <c r="Q9" s="4" t="s">
        <v>8</v>
      </c>
      <c r="R9" s="4" t="s">
        <v>8</v>
      </c>
      <c r="S9" s="4" t="s">
        <v>8</v>
      </c>
      <c r="T9" s="4"/>
    </row>
    <row r="10" spans="1:20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12" t="s">
        <v>193</v>
      </c>
      <c r="S10" s="12" t="s">
        <v>194</v>
      </c>
      <c r="T10" s="4"/>
    </row>
    <row r="11" spans="1:20">
      <c r="A11" s="13"/>
      <c r="B11" s="13" t="s">
        <v>203</v>
      </c>
      <c r="C11" s="13"/>
      <c r="D11" s="13"/>
      <c r="E11" s="13"/>
      <c r="F11" s="13"/>
      <c r="G11" s="13"/>
      <c r="H11" s="13"/>
      <c r="I11" s="13"/>
      <c r="J11" s="14">
        <v>2.5499999999999998</v>
      </c>
      <c r="K11" s="13"/>
      <c r="L11" s="14">
        <v>6.27</v>
      </c>
      <c r="M11" s="14">
        <v>2.99</v>
      </c>
      <c r="N11" s="14">
        <v>60199909.219999999</v>
      </c>
      <c r="O11" s="13"/>
      <c r="P11" s="14">
        <v>75597.350000000006</v>
      </c>
      <c r="Q11" s="13"/>
      <c r="R11" s="14">
        <v>100</v>
      </c>
      <c r="S11" s="14">
        <v>2.59</v>
      </c>
      <c r="T11" s="13"/>
    </row>
    <row r="12" spans="1:20">
      <c r="A12" s="7"/>
      <c r="B12" s="7" t="s">
        <v>85</v>
      </c>
      <c r="C12" s="7"/>
      <c r="D12" s="7"/>
      <c r="E12" s="7"/>
      <c r="F12" s="7"/>
      <c r="G12" s="7"/>
      <c r="H12" s="7"/>
      <c r="I12" s="7"/>
      <c r="J12" s="15">
        <v>2.5499999999999998</v>
      </c>
      <c r="K12" s="7"/>
      <c r="L12" s="15">
        <v>6.27</v>
      </c>
      <c r="M12" s="15">
        <v>2.99</v>
      </c>
      <c r="N12" s="15">
        <v>60199909.219999999</v>
      </c>
      <c r="O12" s="7"/>
      <c r="P12" s="15">
        <v>75597.350000000006</v>
      </c>
      <c r="Q12" s="7"/>
      <c r="R12" s="15">
        <v>100</v>
      </c>
      <c r="S12" s="15">
        <v>2.59</v>
      </c>
      <c r="T12" s="7"/>
    </row>
    <row r="13" spans="1:20">
      <c r="A13" s="7"/>
      <c r="B13" s="7" t="s">
        <v>130</v>
      </c>
      <c r="C13" s="7"/>
      <c r="D13" s="7"/>
      <c r="E13" s="7"/>
      <c r="F13" s="7"/>
      <c r="G13" s="7"/>
      <c r="H13" s="7"/>
      <c r="I13" s="7"/>
      <c r="J13" s="15">
        <v>2.5499999999999998</v>
      </c>
      <c r="K13" s="7"/>
      <c r="L13" s="15">
        <v>6.27</v>
      </c>
      <c r="M13" s="15">
        <v>2.99</v>
      </c>
      <c r="N13" s="15">
        <v>60199909.219999999</v>
      </c>
      <c r="O13" s="7"/>
      <c r="P13" s="15">
        <v>75597.350000000006</v>
      </c>
      <c r="Q13" s="7"/>
      <c r="R13" s="15">
        <v>100</v>
      </c>
      <c r="S13" s="15">
        <v>2.59</v>
      </c>
      <c r="T13" s="7"/>
    </row>
    <row r="14" spans="1:20">
      <c r="A14" s="16"/>
      <c r="B14" s="16" t="s">
        <v>1687</v>
      </c>
      <c r="C14" s="17" t="s">
        <v>1688</v>
      </c>
      <c r="D14" s="16"/>
      <c r="E14" s="17" t="s">
        <v>227</v>
      </c>
      <c r="F14" s="16" t="s">
        <v>207</v>
      </c>
      <c r="G14" s="17" t="s">
        <v>90</v>
      </c>
      <c r="H14" s="16" t="s">
        <v>91</v>
      </c>
      <c r="I14" s="17" t="s">
        <v>1689</v>
      </c>
      <c r="J14" s="18">
        <v>0.16</v>
      </c>
      <c r="K14" s="16" t="s">
        <v>92</v>
      </c>
      <c r="L14" s="18">
        <v>5.3</v>
      </c>
      <c r="M14" s="18">
        <v>2.06</v>
      </c>
      <c r="N14" s="18">
        <v>562500</v>
      </c>
      <c r="O14" s="18">
        <v>130.37</v>
      </c>
      <c r="P14" s="18">
        <v>733.33</v>
      </c>
      <c r="Q14" s="18">
        <v>0</v>
      </c>
      <c r="R14" s="18">
        <v>0.97</v>
      </c>
      <c r="S14" s="18">
        <v>0.02</v>
      </c>
      <c r="T14" s="16"/>
    </row>
    <row r="15" spans="1:20">
      <c r="A15" s="16"/>
      <c r="B15" s="16" t="s">
        <v>1690</v>
      </c>
      <c r="C15" s="17" t="s">
        <v>1691</v>
      </c>
      <c r="D15" s="16"/>
      <c r="E15" s="17" t="s">
        <v>227</v>
      </c>
      <c r="F15" s="16" t="s">
        <v>207</v>
      </c>
      <c r="G15" s="17" t="s">
        <v>90</v>
      </c>
      <c r="H15" s="16" t="s">
        <v>91</v>
      </c>
      <c r="I15" s="17" t="s">
        <v>1689</v>
      </c>
      <c r="J15" s="18">
        <v>0.22</v>
      </c>
      <c r="K15" s="16" t="s">
        <v>92</v>
      </c>
      <c r="L15" s="18">
        <v>6.1</v>
      </c>
      <c r="M15" s="18">
        <v>1.1100000000000001</v>
      </c>
      <c r="N15" s="18">
        <v>500000</v>
      </c>
      <c r="O15" s="18">
        <v>139.97999999999999</v>
      </c>
      <c r="P15" s="18">
        <v>699.9</v>
      </c>
      <c r="Q15" s="18">
        <v>1</v>
      </c>
      <c r="R15" s="18">
        <v>0.93</v>
      </c>
      <c r="S15" s="18">
        <v>0.02</v>
      </c>
      <c r="T15" s="16"/>
    </row>
    <row r="16" spans="1:20">
      <c r="A16" s="16"/>
      <c r="B16" s="16" t="s">
        <v>1692</v>
      </c>
      <c r="C16" s="17" t="s">
        <v>1693</v>
      </c>
      <c r="D16" s="16"/>
      <c r="E16" s="17" t="s">
        <v>227</v>
      </c>
      <c r="F16" s="16" t="s">
        <v>207</v>
      </c>
      <c r="G16" s="17" t="s">
        <v>90</v>
      </c>
      <c r="H16" s="16" t="s">
        <v>91</v>
      </c>
      <c r="I16" s="17" t="s">
        <v>1689</v>
      </c>
      <c r="J16" s="18">
        <v>4.8499999999999996</v>
      </c>
      <c r="K16" s="16" t="s">
        <v>92</v>
      </c>
      <c r="L16" s="18">
        <v>6.6</v>
      </c>
      <c r="M16" s="18">
        <v>1.42</v>
      </c>
      <c r="N16" s="18">
        <v>1800000</v>
      </c>
      <c r="O16" s="18">
        <v>161.72</v>
      </c>
      <c r="P16" s="18">
        <v>2910.96</v>
      </c>
      <c r="Q16" s="18">
        <v>5.29</v>
      </c>
      <c r="R16" s="18">
        <v>3.85</v>
      </c>
      <c r="S16" s="18">
        <v>0.1</v>
      </c>
      <c r="T16" s="16"/>
    </row>
    <row r="17" spans="1:20">
      <c r="A17" s="16"/>
      <c r="B17" s="16" t="s">
        <v>1694</v>
      </c>
      <c r="C17" s="17" t="s">
        <v>1695</v>
      </c>
      <c r="D17" s="16"/>
      <c r="E17" s="17" t="s">
        <v>95</v>
      </c>
      <c r="F17" s="16"/>
      <c r="G17" s="17" t="s">
        <v>90</v>
      </c>
      <c r="H17" s="16" t="s">
        <v>91</v>
      </c>
      <c r="I17" s="17" t="s">
        <v>1689</v>
      </c>
      <c r="J17" s="18">
        <v>0.31</v>
      </c>
      <c r="K17" s="16" t="s">
        <v>92</v>
      </c>
      <c r="L17" s="18">
        <v>5.85</v>
      </c>
      <c r="M17" s="18">
        <v>1.51</v>
      </c>
      <c r="N17" s="18">
        <v>500000</v>
      </c>
      <c r="O17" s="18">
        <v>139.05000000000001</v>
      </c>
      <c r="P17" s="18">
        <v>695.25</v>
      </c>
      <c r="Q17" s="18">
        <v>2.5</v>
      </c>
      <c r="R17" s="18">
        <v>0.92</v>
      </c>
      <c r="S17" s="18">
        <v>0.02</v>
      </c>
      <c r="T17" s="16"/>
    </row>
    <row r="18" spans="1:20">
      <c r="A18" s="16"/>
      <c r="B18" s="16" t="s">
        <v>1696</v>
      </c>
      <c r="C18" s="17" t="s">
        <v>1697</v>
      </c>
      <c r="D18" s="16"/>
      <c r="E18" s="17" t="s">
        <v>95</v>
      </c>
      <c r="F18" s="16"/>
      <c r="G18" s="17" t="s">
        <v>90</v>
      </c>
      <c r="H18" s="16" t="s">
        <v>91</v>
      </c>
      <c r="I18" s="17" t="s">
        <v>1689</v>
      </c>
      <c r="J18" s="18">
        <v>0.22</v>
      </c>
      <c r="K18" s="16" t="s">
        <v>92</v>
      </c>
      <c r="L18" s="18">
        <v>6</v>
      </c>
      <c r="M18" s="18">
        <v>1.55</v>
      </c>
      <c r="N18" s="18">
        <v>500000</v>
      </c>
      <c r="O18" s="18">
        <v>139.69999999999999</v>
      </c>
      <c r="P18" s="18">
        <v>698.5</v>
      </c>
      <c r="Q18" s="18">
        <v>2.5</v>
      </c>
      <c r="R18" s="18">
        <v>0.92</v>
      </c>
      <c r="S18" s="18">
        <v>0.02</v>
      </c>
      <c r="T18" s="16"/>
    </row>
    <row r="19" spans="1:20">
      <c r="A19" s="16"/>
      <c r="B19" s="16" t="s">
        <v>1698</v>
      </c>
      <c r="C19" s="17" t="s">
        <v>1699</v>
      </c>
      <c r="D19" s="16"/>
      <c r="E19" s="17" t="s">
        <v>95</v>
      </c>
      <c r="F19" s="16" t="s">
        <v>207</v>
      </c>
      <c r="G19" s="17" t="s">
        <v>90</v>
      </c>
      <c r="H19" s="16" t="s">
        <v>91</v>
      </c>
      <c r="I19" s="17" t="s">
        <v>1689</v>
      </c>
      <c r="J19" s="18">
        <v>0.37</v>
      </c>
      <c r="K19" s="16" t="s">
        <v>92</v>
      </c>
      <c r="L19" s="18">
        <v>5.7</v>
      </c>
      <c r="M19" s="18">
        <v>1.27</v>
      </c>
      <c r="N19" s="18">
        <v>253440.75</v>
      </c>
      <c r="O19" s="18">
        <v>138.85</v>
      </c>
      <c r="P19" s="18">
        <v>351.9</v>
      </c>
      <c r="Q19" s="18">
        <v>7.24</v>
      </c>
      <c r="R19" s="18">
        <v>0.46</v>
      </c>
      <c r="S19" s="18">
        <v>0.01</v>
      </c>
      <c r="T19" s="16"/>
    </row>
    <row r="20" spans="1:20">
      <c r="A20" s="16"/>
      <c r="B20" s="16" t="s">
        <v>1700</v>
      </c>
      <c r="C20" s="17" t="s">
        <v>1701</v>
      </c>
      <c r="D20" s="16"/>
      <c r="E20" s="17" t="s">
        <v>95</v>
      </c>
      <c r="F20" s="16"/>
      <c r="G20" s="17" t="s">
        <v>90</v>
      </c>
      <c r="H20" s="16" t="s">
        <v>91</v>
      </c>
      <c r="I20" s="17" t="s">
        <v>1689</v>
      </c>
      <c r="J20" s="18">
        <v>0.87</v>
      </c>
      <c r="K20" s="16" t="s">
        <v>92</v>
      </c>
      <c r="L20" s="18">
        <v>5.6</v>
      </c>
      <c r="M20" s="18">
        <v>1.25</v>
      </c>
      <c r="N20" s="18">
        <v>100000</v>
      </c>
      <c r="O20" s="18">
        <v>134.51</v>
      </c>
      <c r="P20" s="18">
        <v>134.51</v>
      </c>
      <c r="Q20" s="18">
        <v>0.5</v>
      </c>
      <c r="R20" s="18">
        <v>0.18</v>
      </c>
      <c r="S20" s="18">
        <v>0</v>
      </c>
      <c r="T20" s="16"/>
    </row>
    <row r="21" spans="1:20">
      <c r="A21" s="16"/>
      <c r="B21" s="16" t="s">
        <v>1702</v>
      </c>
      <c r="C21" s="17" t="s">
        <v>1703</v>
      </c>
      <c r="D21" s="16"/>
      <c r="E21" s="17" t="s">
        <v>95</v>
      </c>
      <c r="F21" s="16"/>
      <c r="G21" s="17" t="s">
        <v>90</v>
      </c>
      <c r="H21" s="16" t="s">
        <v>91</v>
      </c>
      <c r="I21" s="17" t="s">
        <v>1689</v>
      </c>
      <c r="J21" s="18">
        <v>0.24</v>
      </c>
      <c r="K21" s="16" t="s">
        <v>92</v>
      </c>
      <c r="L21" s="18">
        <v>6</v>
      </c>
      <c r="M21" s="18">
        <v>1.29</v>
      </c>
      <c r="N21" s="18">
        <v>150000</v>
      </c>
      <c r="O21" s="18">
        <v>139.75</v>
      </c>
      <c r="P21" s="18">
        <v>209.62</v>
      </c>
      <c r="Q21" s="18">
        <v>0.75</v>
      </c>
      <c r="R21" s="18">
        <v>0.28000000000000003</v>
      </c>
      <c r="S21" s="18">
        <v>0.01</v>
      </c>
      <c r="T21" s="16"/>
    </row>
    <row r="22" spans="1:20">
      <c r="A22" s="16"/>
      <c r="B22" s="16" t="s">
        <v>1704</v>
      </c>
      <c r="C22" s="17" t="s">
        <v>1705</v>
      </c>
      <c r="D22" s="16"/>
      <c r="E22" s="17" t="s">
        <v>95</v>
      </c>
      <c r="F22" s="16" t="s">
        <v>207</v>
      </c>
      <c r="G22" s="17" t="s">
        <v>90</v>
      </c>
      <c r="H22" s="16" t="s">
        <v>91</v>
      </c>
      <c r="I22" s="17" t="s">
        <v>1689</v>
      </c>
      <c r="J22" s="18">
        <v>0.75</v>
      </c>
      <c r="K22" s="16" t="s">
        <v>92</v>
      </c>
      <c r="L22" s="18">
        <v>5.5</v>
      </c>
      <c r="M22" s="18">
        <v>1.35</v>
      </c>
      <c r="N22" s="18">
        <v>150000</v>
      </c>
      <c r="O22" s="18">
        <v>134.74</v>
      </c>
      <c r="P22" s="18">
        <v>202.11</v>
      </c>
      <c r="Q22" s="18">
        <v>0.75</v>
      </c>
      <c r="R22" s="18">
        <v>0.27</v>
      </c>
      <c r="S22" s="18">
        <v>0.01</v>
      </c>
      <c r="T22" s="16"/>
    </row>
    <row r="23" spans="1:20">
      <c r="A23" s="16"/>
      <c r="B23" s="17" t="s">
        <v>1706</v>
      </c>
      <c r="C23" s="17" t="s">
        <v>1707</v>
      </c>
      <c r="D23" s="16"/>
      <c r="E23" s="17" t="s">
        <v>959</v>
      </c>
      <c r="F23" s="16"/>
      <c r="G23" s="17" t="s">
        <v>255</v>
      </c>
      <c r="H23" s="16" t="s">
        <v>91</v>
      </c>
      <c r="I23" s="17" t="s">
        <v>1689</v>
      </c>
      <c r="J23" s="18">
        <v>0.4</v>
      </c>
      <c r="K23" s="16" t="s">
        <v>92</v>
      </c>
      <c r="L23" s="18">
        <v>5.7</v>
      </c>
      <c r="M23" s="18">
        <v>1.1200000000000001</v>
      </c>
      <c r="N23" s="18">
        <v>300000</v>
      </c>
      <c r="O23" s="18">
        <v>137.65</v>
      </c>
      <c r="P23" s="18">
        <v>412.95</v>
      </c>
      <c r="Q23" s="18">
        <v>6</v>
      </c>
      <c r="R23" s="18">
        <v>0.55000000000000004</v>
      </c>
      <c r="S23" s="18">
        <v>0.01</v>
      </c>
      <c r="T23" s="16"/>
    </row>
    <row r="24" spans="1:20">
      <c r="A24" s="16"/>
      <c r="B24" s="17" t="s">
        <v>1708</v>
      </c>
      <c r="C24" s="17" t="s">
        <v>1709</v>
      </c>
      <c r="D24" s="16"/>
      <c r="E24" s="17" t="s">
        <v>959</v>
      </c>
      <c r="F24" s="16"/>
      <c r="G24" s="17" t="s">
        <v>255</v>
      </c>
      <c r="H24" s="16" t="s">
        <v>91</v>
      </c>
      <c r="I24" s="17" t="s">
        <v>1689</v>
      </c>
      <c r="J24" s="18">
        <v>0.87</v>
      </c>
      <c r="K24" s="16" t="s">
        <v>92</v>
      </c>
      <c r="L24" s="18">
        <v>5.65</v>
      </c>
      <c r="M24" s="18">
        <v>1.81</v>
      </c>
      <c r="N24" s="18">
        <v>200000</v>
      </c>
      <c r="O24" s="18">
        <v>133.93</v>
      </c>
      <c r="P24" s="18">
        <v>267.86</v>
      </c>
      <c r="Q24" s="18">
        <v>4</v>
      </c>
      <c r="R24" s="18">
        <v>0.35</v>
      </c>
      <c r="S24" s="18">
        <v>0.01</v>
      </c>
      <c r="T24" s="16"/>
    </row>
    <row r="25" spans="1:20">
      <c r="A25" s="16"/>
      <c r="B25" s="17" t="s">
        <v>1710</v>
      </c>
      <c r="C25" s="17" t="s">
        <v>1711</v>
      </c>
      <c r="D25" s="16"/>
      <c r="E25" s="17" t="s">
        <v>959</v>
      </c>
      <c r="F25" s="16"/>
      <c r="G25" s="17" t="s">
        <v>255</v>
      </c>
      <c r="H25" s="16" t="s">
        <v>91</v>
      </c>
      <c r="I25" s="17" t="s">
        <v>1689</v>
      </c>
      <c r="J25" s="18">
        <v>0.76</v>
      </c>
      <c r="K25" s="16" t="s">
        <v>92</v>
      </c>
      <c r="L25" s="18">
        <v>5.5</v>
      </c>
      <c r="M25" s="18">
        <v>1.85</v>
      </c>
      <c r="N25" s="18">
        <v>200000</v>
      </c>
      <c r="O25" s="18">
        <v>134.21</v>
      </c>
      <c r="P25" s="18">
        <v>268.42</v>
      </c>
      <c r="Q25" s="18">
        <v>4</v>
      </c>
      <c r="R25" s="18">
        <v>0.35</v>
      </c>
      <c r="S25" s="18">
        <v>0.01</v>
      </c>
      <c r="T25" s="16"/>
    </row>
    <row r="26" spans="1:20">
      <c r="A26" s="16"/>
      <c r="B26" s="17" t="s">
        <v>1712</v>
      </c>
      <c r="C26" s="17" t="s">
        <v>1713</v>
      </c>
      <c r="D26" s="16"/>
      <c r="E26" s="17" t="s">
        <v>959</v>
      </c>
      <c r="F26" s="16"/>
      <c r="G26" s="17" t="s">
        <v>255</v>
      </c>
      <c r="H26" s="16" t="s">
        <v>91</v>
      </c>
      <c r="I26" s="17" t="s">
        <v>1689</v>
      </c>
      <c r="J26" s="18">
        <v>0.91</v>
      </c>
      <c r="K26" s="16" t="s">
        <v>92</v>
      </c>
      <c r="L26" s="18">
        <v>5.6</v>
      </c>
      <c r="M26" s="18">
        <v>1.4</v>
      </c>
      <c r="N26" s="18">
        <v>150000</v>
      </c>
      <c r="O26" s="18">
        <v>134.13</v>
      </c>
      <c r="P26" s="18">
        <v>201.19</v>
      </c>
      <c r="Q26" s="18">
        <v>3</v>
      </c>
      <c r="R26" s="18">
        <v>0.27</v>
      </c>
      <c r="S26" s="18">
        <v>0.01</v>
      </c>
      <c r="T26" s="16"/>
    </row>
    <row r="27" spans="1:20">
      <c r="A27" s="16"/>
      <c r="B27" s="16" t="s">
        <v>1714</v>
      </c>
      <c r="C27" s="17" t="s">
        <v>1715</v>
      </c>
      <c r="D27" s="16"/>
      <c r="E27" s="17" t="s">
        <v>959</v>
      </c>
      <c r="F27" s="16"/>
      <c r="G27" s="17" t="s">
        <v>255</v>
      </c>
      <c r="H27" s="16" t="s">
        <v>91</v>
      </c>
      <c r="I27" s="17" t="s">
        <v>1689</v>
      </c>
      <c r="J27" s="18">
        <v>0.81</v>
      </c>
      <c r="K27" s="16" t="s">
        <v>92</v>
      </c>
      <c r="L27" s="18">
        <v>5.5</v>
      </c>
      <c r="M27" s="18">
        <v>1.64</v>
      </c>
      <c r="N27" s="18">
        <v>250000</v>
      </c>
      <c r="O27" s="18">
        <v>134.05000000000001</v>
      </c>
      <c r="P27" s="18">
        <v>335.12</v>
      </c>
      <c r="Q27" s="18">
        <v>100</v>
      </c>
      <c r="R27" s="18">
        <v>0.44</v>
      </c>
      <c r="S27" s="18">
        <v>0.01</v>
      </c>
      <c r="T27" s="16"/>
    </row>
    <row r="28" spans="1:20">
      <c r="A28" s="16"/>
      <c r="B28" s="17" t="s">
        <v>1716</v>
      </c>
      <c r="C28" s="17" t="s">
        <v>1717</v>
      </c>
      <c r="D28" s="16"/>
      <c r="E28" s="17" t="s">
        <v>571</v>
      </c>
      <c r="F28" s="16" t="s">
        <v>455</v>
      </c>
      <c r="G28" s="17" t="s">
        <v>255</v>
      </c>
      <c r="H28" s="16" t="s">
        <v>91</v>
      </c>
      <c r="I28" s="17" t="s">
        <v>1689</v>
      </c>
      <c r="J28" s="18">
        <v>2.8</v>
      </c>
      <c r="K28" s="16" t="s">
        <v>92</v>
      </c>
      <c r="L28" s="18">
        <v>4.5999999999999996</v>
      </c>
      <c r="M28" s="18">
        <v>1.23</v>
      </c>
      <c r="N28" s="18">
        <v>1250000</v>
      </c>
      <c r="O28" s="18">
        <v>316.93</v>
      </c>
      <c r="P28" s="18">
        <v>3961.62</v>
      </c>
      <c r="Q28" s="18">
        <v>1.25</v>
      </c>
      <c r="R28" s="18">
        <v>5.24</v>
      </c>
      <c r="S28" s="18">
        <v>0.14000000000000001</v>
      </c>
      <c r="T28" s="16"/>
    </row>
    <row r="29" spans="1:20">
      <c r="A29" s="16"/>
      <c r="B29" s="16" t="s">
        <v>1718</v>
      </c>
      <c r="C29" s="17" t="s">
        <v>1719</v>
      </c>
      <c r="D29" s="16"/>
      <c r="E29" s="17" t="s">
        <v>571</v>
      </c>
      <c r="F29" s="16" t="s">
        <v>455</v>
      </c>
      <c r="G29" s="17" t="s">
        <v>255</v>
      </c>
      <c r="H29" s="16" t="s">
        <v>91</v>
      </c>
      <c r="I29" s="17" t="s">
        <v>1720</v>
      </c>
      <c r="J29" s="18">
        <v>0.63</v>
      </c>
      <c r="K29" s="16" t="s">
        <v>92</v>
      </c>
      <c r="L29" s="18">
        <v>6.5</v>
      </c>
      <c r="M29" s="18">
        <v>1.8</v>
      </c>
      <c r="N29" s="18">
        <v>4700000</v>
      </c>
      <c r="O29" s="18">
        <v>126.95</v>
      </c>
      <c r="P29" s="18">
        <v>5966.65</v>
      </c>
      <c r="Q29" s="18">
        <v>3.13</v>
      </c>
      <c r="R29" s="18">
        <v>7.89</v>
      </c>
      <c r="S29" s="18">
        <v>0.2</v>
      </c>
      <c r="T29" s="17" t="s">
        <v>1721</v>
      </c>
    </row>
    <row r="30" spans="1:20">
      <c r="A30" s="16"/>
      <c r="B30" s="16" t="s">
        <v>1722</v>
      </c>
      <c r="C30" s="17" t="s">
        <v>1723</v>
      </c>
      <c r="D30" s="16"/>
      <c r="E30" s="17" t="s">
        <v>1724</v>
      </c>
      <c r="F30" s="16" t="s">
        <v>273</v>
      </c>
      <c r="G30" s="17" t="s">
        <v>255</v>
      </c>
      <c r="H30" s="16" t="s">
        <v>91</v>
      </c>
      <c r="I30" s="17" t="s">
        <v>1720</v>
      </c>
      <c r="J30" s="18">
        <v>1.04</v>
      </c>
      <c r="K30" s="16" t="s">
        <v>92</v>
      </c>
      <c r="L30" s="18">
        <v>7</v>
      </c>
      <c r="M30" s="18">
        <v>1.4</v>
      </c>
      <c r="N30" s="18">
        <v>392100.04</v>
      </c>
      <c r="O30" s="18">
        <v>136.65</v>
      </c>
      <c r="P30" s="18">
        <v>535.79999999999995</v>
      </c>
      <c r="Q30" s="18">
        <v>0.11</v>
      </c>
      <c r="R30" s="18">
        <v>0.71</v>
      </c>
      <c r="S30" s="18">
        <v>0.02</v>
      </c>
      <c r="T30" s="17" t="s">
        <v>1725</v>
      </c>
    </row>
    <row r="31" spans="1:20">
      <c r="A31" s="16"/>
      <c r="B31" s="16" t="s">
        <v>1726</v>
      </c>
      <c r="C31" s="17" t="s">
        <v>1727</v>
      </c>
      <c r="D31" s="16"/>
      <c r="E31" s="17" t="s">
        <v>1724</v>
      </c>
      <c r="F31" s="16" t="s">
        <v>273</v>
      </c>
      <c r="G31" s="17" t="s">
        <v>255</v>
      </c>
      <c r="H31" s="16" t="s">
        <v>91</v>
      </c>
      <c r="I31" s="17" t="s">
        <v>1720</v>
      </c>
      <c r="J31" s="18">
        <v>0.5</v>
      </c>
      <c r="K31" s="16" t="s">
        <v>92</v>
      </c>
      <c r="L31" s="18">
        <v>5.5</v>
      </c>
      <c r="M31" s="18">
        <v>0.78</v>
      </c>
      <c r="N31" s="18">
        <v>950000.1</v>
      </c>
      <c r="O31" s="18">
        <v>128.44999999999999</v>
      </c>
      <c r="P31" s="18">
        <v>1220.27</v>
      </c>
      <c r="Q31" s="18">
        <v>3.16</v>
      </c>
      <c r="R31" s="18">
        <v>1.61</v>
      </c>
      <c r="S31" s="18">
        <v>0.04</v>
      </c>
      <c r="T31" s="17" t="s">
        <v>1728</v>
      </c>
    </row>
    <row r="32" spans="1:20">
      <c r="A32" s="16"/>
      <c r="B32" s="16" t="s">
        <v>1729</v>
      </c>
      <c r="C32" s="17" t="s">
        <v>1730</v>
      </c>
      <c r="D32" s="16"/>
      <c r="E32" s="17" t="s">
        <v>227</v>
      </c>
      <c r="F32" s="16"/>
      <c r="G32" s="17" t="s">
        <v>255</v>
      </c>
      <c r="H32" s="16" t="s">
        <v>91</v>
      </c>
      <c r="I32" s="17" t="s">
        <v>1689</v>
      </c>
      <c r="J32" s="18">
        <v>0.1</v>
      </c>
      <c r="K32" s="16" t="s">
        <v>92</v>
      </c>
      <c r="L32" s="18">
        <v>6.5</v>
      </c>
      <c r="M32" s="18">
        <v>2.81</v>
      </c>
      <c r="N32" s="18">
        <v>326000</v>
      </c>
      <c r="O32" s="18">
        <v>140.33000000000001</v>
      </c>
      <c r="P32" s="18">
        <v>457.48</v>
      </c>
      <c r="Q32" s="18">
        <v>0.47</v>
      </c>
      <c r="R32" s="18">
        <v>0.6</v>
      </c>
      <c r="S32" s="18">
        <v>0.02</v>
      </c>
      <c r="T32" s="16"/>
    </row>
    <row r="33" spans="1:20">
      <c r="A33" s="16"/>
      <c r="B33" s="17" t="s">
        <v>1731</v>
      </c>
      <c r="C33" s="17" t="s">
        <v>1732</v>
      </c>
      <c r="D33" s="16"/>
      <c r="E33" s="17" t="s">
        <v>1733</v>
      </c>
      <c r="F33" s="16"/>
      <c r="G33" s="17" t="s">
        <v>185</v>
      </c>
      <c r="H33" s="16" t="s">
        <v>91</v>
      </c>
      <c r="I33" s="17" t="s">
        <v>1689</v>
      </c>
      <c r="J33" s="18">
        <v>0.22</v>
      </c>
      <c r="K33" s="16" t="s">
        <v>92</v>
      </c>
      <c r="L33" s="18">
        <v>6.15</v>
      </c>
      <c r="M33" s="18">
        <v>1.43</v>
      </c>
      <c r="N33" s="18">
        <v>500000</v>
      </c>
      <c r="O33" s="18">
        <v>139.94</v>
      </c>
      <c r="P33" s="18">
        <v>699.7</v>
      </c>
      <c r="Q33" s="18">
        <v>2.5</v>
      </c>
      <c r="R33" s="18">
        <v>0.93</v>
      </c>
      <c r="S33" s="18">
        <v>0.02</v>
      </c>
      <c r="T33" s="16"/>
    </row>
    <row r="34" spans="1:20">
      <c r="A34" s="16"/>
      <c r="B34" s="16" t="s">
        <v>1734</v>
      </c>
      <c r="C34" s="17" t="s">
        <v>1735</v>
      </c>
      <c r="D34" s="16"/>
      <c r="E34" s="17" t="s">
        <v>962</v>
      </c>
      <c r="F34" s="16" t="s">
        <v>207</v>
      </c>
      <c r="G34" s="17" t="s">
        <v>185</v>
      </c>
      <c r="H34" s="16" t="s">
        <v>91</v>
      </c>
      <c r="I34" s="17" t="s">
        <v>1689</v>
      </c>
      <c r="J34" s="18">
        <v>1.06</v>
      </c>
      <c r="K34" s="16" t="s">
        <v>92</v>
      </c>
      <c r="L34" s="18">
        <v>7</v>
      </c>
      <c r="M34" s="18">
        <v>1.91</v>
      </c>
      <c r="N34" s="18">
        <v>960000</v>
      </c>
      <c r="O34" s="18">
        <v>135.88999999999999</v>
      </c>
      <c r="P34" s="18">
        <v>1304.54</v>
      </c>
      <c r="Q34" s="18">
        <v>0</v>
      </c>
      <c r="R34" s="18">
        <v>1.73</v>
      </c>
      <c r="S34" s="18">
        <v>0.04</v>
      </c>
      <c r="T34" s="16"/>
    </row>
    <row r="35" spans="1:20">
      <c r="A35" s="16"/>
      <c r="B35" s="16" t="s">
        <v>1736</v>
      </c>
      <c r="C35" s="17" t="s">
        <v>1737</v>
      </c>
      <c r="D35" s="16"/>
      <c r="E35" s="17" t="s">
        <v>962</v>
      </c>
      <c r="F35" s="16" t="s">
        <v>207</v>
      </c>
      <c r="G35" s="17" t="s">
        <v>185</v>
      </c>
      <c r="H35" s="16" t="s">
        <v>91</v>
      </c>
      <c r="I35" s="17" t="s">
        <v>1689</v>
      </c>
      <c r="J35" s="18">
        <v>0.05</v>
      </c>
      <c r="K35" s="16" t="s">
        <v>92</v>
      </c>
      <c r="L35" s="18">
        <v>7</v>
      </c>
      <c r="M35" s="18">
        <v>1.52</v>
      </c>
      <c r="N35" s="18">
        <v>260000</v>
      </c>
      <c r="O35" s="18">
        <v>140.43</v>
      </c>
      <c r="P35" s="18">
        <v>365.12</v>
      </c>
      <c r="Q35" s="18">
        <v>0.52</v>
      </c>
      <c r="R35" s="18">
        <v>0.48</v>
      </c>
      <c r="S35" s="18">
        <v>0.01</v>
      </c>
      <c r="T35" s="16"/>
    </row>
    <row r="36" spans="1:20">
      <c r="A36" s="16"/>
      <c r="B36" s="16" t="s">
        <v>1738</v>
      </c>
      <c r="C36" s="17" t="s">
        <v>1739</v>
      </c>
      <c r="D36" s="16"/>
      <c r="E36" s="17" t="s">
        <v>962</v>
      </c>
      <c r="F36" s="16" t="s">
        <v>207</v>
      </c>
      <c r="G36" s="17" t="s">
        <v>185</v>
      </c>
      <c r="H36" s="16" t="s">
        <v>91</v>
      </c>
      <c r="I36" s="17" t="s">
        <v>1689</v>
      </c>
      <c r="J36" s="18">
        <v>0.15</v>
      </c>
      <c r="K36" s="16" t="s">
        <v>92</v>
      </c>
      <c r="L36" s="18">
        <v>6.8</v>
      </c>
      <c r="M36" s="18">
        <v>1.1100000000000001</v>
      </c>
      <c r="N36" s="18">
        <v>384000</v>
      </c>
      <c r="O36" s="18">
        <v>140.86000000000001</v>
      </c>
      <c r="P36" s="18">
        <v>540.9</v>
      </c>
      <c r="Q36" s="18">
        <v>0.77</v>
      </c>
      <c r="R36" s="18">
        <v>0.72</v>
      </c>
      <c r="S36" s="18">
        <v>0.02</v>
      </c>
      <c r="T36" s="16"/>
    </row>
    <row r="37" spans="1:20">
      <c r="A37" s="16"/>
      <c r="B37" s="17" t="s">
        <v>1740</v>
      </c>
      <c r="C37" s="17" t="s">
        <v>1741</v>
      </c>
      <c r="D37" s="16"/>
      <c r="E37" s="17" t="s">
        <v>962</v>
      </c>
      <c r="F37" s="16" t="s">
        <v>207</v>
      </c>
      <c r="G37" s="17" t="s">
        <v>185</v>
      </c>
      <c r="H37" s="16" t="s">
        <v>91</v>
      </c>
      <c r="I37" s="17" t="s">
        <v>1742</v>
      </c>
      <c r="J37" s="18">
        <v>1.36</v>
      </c>
      <c r="K37" s="16" t="s">
        <v>92</v>
      </c>
      <c r="L37" s="18">
        <v>6.1</v>
      </c>
      <c r="M37" s="18">
        <v>1.56</v>
      </c>
      <c r="N37" s="18">
        <v>428587.43</v>
      </c>
      <c r="O37" s="18">
        <v>141.04</v>
      </c>
      <c r="P37" s="18">
        <v>604.48</v>
      </c>
      <c r="Q37" s="18">
        <v>8.57</v>
      </c>
      <c r="R37" s="18">
        <v>0.8</v>
      </c>
      <c r="S37" s="18">
        <v>0.02</v>
      </c>
      <c r="T37" s="16"/>
    </row>
    <row r="38" spans="1:20">
      <c r="A38" s="16"/>
      <c r="B38" s="16" t="s">
        <v>1743</v>
      </c>
      <c r="C38" s="17" t="s">
        <v>1744</v>
      </c>
      <c r="D38" s="16"/>
      <c r="E38" s="17" t="s">
        <v>1745</v>
      </c>
      <c r="F38" s="16" t="s">
        <v>455</v>
      </c>
      <c r="G38" s="17" t="s">
        <v>185</v>
      </c>
      <c r="H38" s="16" t="s">
        <v>91</v>
      </c>
      <c r="I38" s="17" t="s">
        <v>1746</v>
      </c>
      <c r="J38" s="18">
        <v>4.46</v>
      </c>
      <c r="K38" s="16" t="s">
        <v>92</v>
      </c>
      <c r="L38" s="18">
        <v>7.75</v>
      </c>
      <c r="M38" s="18">
        <v>1.35</v>
      </c>
      <c r="N38" s="18">
        <v>1768313.32</v>
      </c>
      <c r="O38" s="18">
        <v>162.21</v>
      </c>
      <c r="P38" s="18">
        <v>2868.38</v>
      </c>
      <c r="Q38" s="18">
        <v>0.8</v>
      </c>
      <c r="R38" s="18">
        <v>3.79</v>
      </c>
      <c r="S38" s="18">
        <v>0.1</v>
      </c>
      <c r="T38" s="17" t="s">
        <v>1747</v>
      </c>
    </row>
    <row r="39" spans="1:20">
      <c r="A39" s="16"/>
      <c r="B39" s="16" t="s">
        <v>1748</v>
      </c>
      <c r="C39" s="17" t="s">
        <v>1749</v>
      </c>
      <c r="D39" s="16"/>
      <c r="E39" s="17" t="s">
        <v>571</v>
      </c>
      <c r="F39" s="16" t="s">
        <v>455</v>
      </c>
      <c r="G39" s="17" t="s">
        <v>300</v>
      </c>
      <c r="H39" s="16" t="s">
        <v>291</v>
      </c>
      <c r="I39" s="17" t="s">
        <v>1720</v>
      </c>
      <c r="J39" s="18">
        <v>4.95</v>
      </c>
      <c r="K39" s="16" t="s">
        <v>92</v>
      </c>
      <c r="L39" s="18">
        <v>6</v>
      </c>
      <c r="M39" s="18">
        <v>2.69</v>
      </c>
      <c r="N39" s="18">
        <v>6941000</v>
      </c>
      <c r="O39" s="18">
        <v>125.96</v>
      </c>
      <c r="P39" s="18">
        <v>8742.8799999999992</v>
      </c>
      <c r="Q39" s="18">
        <v>0.19</v>
      </c>
      <c r="R39" s="18">
        <v>11.56</v>
      </c>
      <c r="S39" s="18">
        <v>0.3</v>
      </c>
      <c r="T39" s="17" t="s">
        <v>1750</v>
      </c>
    </row>
    <row r="40" spans="1:20">
      <c r="A40" s="16"/>
      <c r="B40" s="16" t="s">
        <v>1751</v>
      </c>
      <c r="C40" s="17" t="s">
        <v>1752</v>
      </c>
      <c r="D40" s="16"/>
      <c r="E40" s="17" t="s">
        <v>227</v>
      </c>
      <c r="F40" s="16" t="s">
        <v>207</v>
      </c>
      <c r="G40" s="17" t="s">
        <v>379</v>
      </c>
      <c r="H40" s="16" t="s">
        <v>91</v>
      </c>
      <c r="I40" s="17" t="s">
        <v>1689</v>
      </c>
      <c r="J40" s="18">
        <v>1.44</v>
      </c>
      <c r="K40" s="16" t="s">
        <v>92</v>
      </c>
      <c r="L40" s="18">
        <v>6.9</v>
      </c>
      <c r="M40" s="18">
        <v>1.52</v>
      </c>
      <c r="N40" s="18">
        <v>4000000</v>
      </c>
      <c r="O40" s="18">
        <v>138.78</v>
      </c>
      <c r="P40" s="18">
        <v>5551.2</v>
      </c>
      <c r="Q40" s="18">
        <v>7.07</v>
      </c>
      <c r="R40" s="18">
        <v>7.34</v>
      </c>
      <c r="S40" s="18">
        <v>0.19</v>
      </c>
      <c r="T40" s="16"/>
    </row>
    <row r="41" spans="1:20">
      <c r="A41" s="16"/>
      <c r="B41" s="16" t="s">
        <v>1753</v>
      </c>
      <c r="C41" s="17" t="s">
        <v>1754</v>
      </c>
      <c r="D41" s="16"/>
      <c r="E41" s="17" t="s">
        <v>385</v>
      </c>
      <c r="F41" s="16"/>
      <c r="G41" s="17" t="s">
        <v>436</v>
      </c>
      <c r="H41" s="16" t="s">
        <v>91</v>
      </c>
      <c r="I41" s="17" t="s">
        <v>1720</v>
      </c>
      <c r="J41" s="18">
        <v>2.38</v>
      </c>
      <c r="K41" s="16" t="s">
        <v>92</v>
      </c>
      <c r="L41" s="18">
        <v>5.4</v>
      </c>
      <c r="M41" s="18">
        <v>3.01</v>
      </c>
      <c r="N41" s="18">
        <v>5000000</v>
      </c>
      <c r="O41" s="18">
        <v>126.06</v>
      </c>
      <c r="P41" s="18">
        <v>6303</v>
      </c>
      <c r="Q41" s="18">
        <v>1.4</v>
      </c>
      <c r="R41" s="18">
        <v>8.34</v>
      </c>
      <c r="S41" s="18">
        <v>0.22</v>
      </c>
      <c r="T41" s="17" t="s">
        <v>1755</v>
      </c>
    </row>
    <row r="42" spans="1:20">
      <c r="A42" s="16"/>
      <c r="B42" s="16" t="s">
        <v>1756</v>
      </c>
      <c r="C42" s="17" t="s">
        <v>1757</v>
      </c>
      <c r="D42" s="16"/>
      <c r="E42" s="17" t="s">
        <v>1758</v>
      </c>
      <c r="F42" s="16"/>
      <c r="G42" s="17" t="s">
        <v>429</v>
      </c>
      <c r="H42" s="16" t="s">
        <v>291</v>
      </c>
      <c r="I42" s="17" t="s">
        <v>1689</v>
      </c>
      <c r="J42" s="18">
        <v>2.98</v>
      </c>
      <c r="K42" s="16" t="s">
        <v>92</v>
      </c>
      <c r="L42" s="18">
        <v>7.09</v>
      </c>
      <c r="M42" s="18">
        <v>1.51</v>
      </c>
      <c r="N42" s="18">
        <v>5470397.6100000003</v>
      </c>
      <c r="O42" s="18">
        <v>144.01</v>
      </c>
      <c r="P42" s="18">
        <v>7877.92</v>
      </c>
      <c r="Q42" s="18">
        <v>1.44</v>
      </c>
      <c r="R42" s="18">
        <v>10.42</v>
      </c>
      <c r="S42" s="18">
        <v>0.27</v>
      </c>
      <c r="T42" s="16"/>
    </row>
    <row r="43" spans="1:20">
      <c r="A43" s="16"/>
      <c r="B43" s="16" t="s">
        <v>1759</v>
      </c>
      <c r="C43" s="17" t="s">
        <v>1760</v>
      </c>
      <c r="D43" s="16"/>
      <c r="E43" s="17" t="s">
        <v>1761</v>
      </c>
      <c r="F43" s="16" t="s">
        <v>245</v>
      </c>
      <c r="G43" s="17" t="s">
        <v>721</v>
      </c>
      <c r="H43" s="16" t="s">
        <v>91</v>
      </c>
      <c r="I43" s="17" t="s">
        <v>1720</v>
      </c>
      <c r="J43" s="18">
        <v>2.61</v>
      </c>
      <c r="K43" s="16" t="s">
        <v>92</v>
      </c>
      <c r="L43" s="18">
        <v>6.7</v>
      </c>
      <c r="M43" s="18">
        <v>6.86</v>
      </c>
      <c r="N43" s="18">
        <v>4698380.22</v>
      </c>
      <c r="O43" s="18">
        <v>122.2</v>
      </c>
      <c r="P43" s="18">
        <v>5741.42</v>
      </c>
      <c r="Q43" s="18">
        <v>5.89</v>
      </c>
      <c r="R43" s="18">
        <v>7.59</v>
      </c>
      <c r="S43" s="18">
        <v>0.2</v>
      </c>
      <c r="T43" s="17" t="s">
        <v>1762</v>
      </c>
    </row>
    <row r="44" spans="1:20">
      <c r="A44" s="16"/>
      <c r="B44" s="16" t="s">
        <v>1763</v>
      </c>
      <c r="C44" s="17" t="s">
        <v>1764</v>
      </c>
      <c r="D44" s="16"/>
      <c r="E44" s="17" t="s">
        <v>1765</v>
      </c>
      <c r="F44" s="16" t="s">
        <v>245</v>
      </c>
      <c r="G44" s="17" t="s">
        <v>474</v>
      </c>
      <c r="H44" s="16" t="s">
        <v>291</v>
      </c>
      <c r="I44" s="17" t="s">
        <v>1720</v>
      </c>
      <c r="J44" s="18">
        <v>1.89</v>
      </c>
      <c r="K44" s="16" t="s">
        <v>92</v>
      </c>
      <c r="L44" s="18">
        <v>7.5</v>
      </c>
      <c r="M44" s="18">
        <v>6.94</v>
      </c>
      <c r="N44" s="18">
        <v>3071918.72</v>
      </c>
      <c r="O44" s="18">
        <v>117</v>
      </c>
      <c r="P44" s="18">
        <v>3594.14</v>
      </c>
      <c r="Q44" s="18">
        <v>1.27</v>
      </c>
      <c r="R44" s="18">
        <v>4.75</v>
      </c>
      <c r="S44" s="18">
        <v>0.12</v>
      </c>
      <c r="T44" s="17" t="s">
        <v>1766</v>
      </c>
    </row>
    <row r="45" spans="1:20">
      <c r="A45" s="16"/>
      <c r="B45" s="16" t="s">
        <v>1767</v>
      </c>
      <c r="C45" s="17" t="s">
        <v>1768</v>
      </c>
      <c r="D45" s="16"/>
      <c r="E45" s="17" t="s">
        <v>1769</v>
      </c>
      <c r="F45" s="16" t="s">
        <v>386</v>
      </c>
      <c r="G45" s="17" t="s">
        <v>673</v>
      </c>
      <c r="H45" s="16" t="s">
        <v>91</v>
      </c>
      <c r="I45" s="17" t="s">
        <v>1720</v>
      </c>
      <c r="J45" s="18">
        <v>3.59</v>
      </c>
      <c r="K45" s="16" t="s">
        <v>92</v>
      </c>
      <c r="L45" s="18">
        <v>5.6</v>
      </c>
      <c r="M45" s="18">
        <v>6.03</v>
      </c>
      <c r="N45" s="18">
        <v>6890365.2599999998</v>
      </c>
      <c r="O45" s="18">
        <v>118.31</v>
      </c>
      <c r="P45" s="18">
        <v>8151.99</v>
      </c>
      <c r="Q45" s="18">
        <v>0.47</v>
      </c>
      <c r="R45" s="18">
        <v>10.78</v>
      </c>
      <c r="S45" s="18">
        <v>0.28000000000000003</v>
      </c>
      <c r="T45" s="17" t="s">
        <v>1770</v>
      </c>
    </row>
    <row r="46" spans="1:20">
      <c r="A46" s="16"/>
      <c r="B46" s="16" t="s">
        <v>1771</v>
      </c>
      <c r="C46" s="17" t="s">
        <v>1772</v>
      </c>
      <c r="D46" s="16"/>
      <c r="E46" s="17" t="s">
        <v>1773</v>
      </c>
      <c r="F46" s="16" t="s">
        <v>245</v>
      </c>
      <c r="G46" s="17" t="s">
        <v>497</v>
      </c>
      <c r="H46" s="16" t="s">
        <v>91</v>
      </c>
      <c r="I46" s="17" t="s">
        <v>1720</v>
      </c>
      <c r="J46" s="18">
        <v>1.67</v>
      </c>
      <c r="K46" s="16" t="s">
        <v>92</v>
      </c>
      <c r="L46" s="18">
        <v>5.6</v>
      </c>
      <c r="M46" s="18">
        <v>2.79</v>
      </c>
      <c r="N46" s="18">
        <v>2100000.7999999998</v>
      </c>
      <c r="O46" s="18">
        <v>124.92</v>
      </c>
      <c r="P46" s="18">
        <v>2623.32</v>
      </c>
      <c r="Q46" s="18">
        <v>5.33</v>
      </c>
      <c r="R46" s="18">
        <v>3.47</v>
      </c>
      <c r="S46" s="18">
        <v>0.09</v>
      </c>
      <c r="T46" s="17" t="s">
        <v>1774</v>
      </c>
    </row>
    <row r="47" spans="1:20">
      <c r="A47" s="16"/>
      <c r="B47" s="16" t="s">
        <v>1775</v>
      </c>
      <c r="C47" s="17" t="s">
        <v>1776</v>
      </c>
      <c r="D47" s="16"/>
      <c r="E47" s="17" t="s">
        <v>1777</v>
      </c>
      <c r="F47" s="16" t="s">
        <v>245</v>
      </c>
      <c r="G47" s="17" t="s">
        <v>1778</v>
      </c>
      <c r="H47" s="16" t="s">
        <v>291</v>
      </c>
      <c r="I47" s="17" t="s">
        <v>1720</v>
      </c>
      <c r="J47" s="18">
        <v>1.28</v>
      </c>
      <c r="K47" s="16" t="s">
        <v>92</v>
      </c>
      <c r="L47" s="18">
        <v>9.9</v>
      </c>
      <c r="M47" s="18">
        <v>45.12</v>
      </c>
      <c r="N47" s="18">
        <v>692727.56</v>
      </c>
      <c r="O47" s="18">
        <v>0</v>
      </c>
      <c r="P47" s="18">
        <v>0</v>
      </c>
      <c r="Q47" s="18">
        <v>0.69</v>
      </c>
      <c r="R47" s="18">
        <v>0</v>
      </c>
      <c r="S47" s="18">
        <v>0</v>
      </c>
      <c r="T47" s="17" t="s">
        <v>1779</v>
      </c>
    </row>
    <row r="48" spans="1:20">
      <c r="A48" s="16"/>
      <c r="B48" s="16" t="s">
        <v>1780</v>
      </c>
      <c r="C48" s="17" t="s">
        <v>1781</v>
      </c>
      <c r="D48" s="16"/>
      <c r="E48" s="17" t="s">
        <v>1777</v>
      </c>
      <c r="F48" s="16" t="s">
        <v>245</v>
      </c>
      <c r="G48" s="17" t="s">
        <v>1778</v>
      </c>
      <c r="H48" s="16" t="s">
        <v>291</v>
      </c>
      <c r="I48" s="17" t="s">
        <v>1782</v>
      </c>
      <c r="J48" s="18">
        <v>0.82</v>
      </c>
      <c r="K48" s="16" t="s">
        <v>92</v>
      </c>
      <c r="L48" s="18">
        <v>9.9</v>
      </c>
      <c r="M48" s="18">
        <v>2.0699999999999998</v>
      </c>
      <c r="N48" s="18">
        <v>138545.44</v>
      </c>
      <c r="O48" s="18">
        <v>0</v>
      </c>
      <c r="P48" s="18">
        <v>0</v>
      </c>
      <c r="Q48" s="18">
        <v>0.14000000000000001</v>
      </c>
      <c r="R48" s="18">
        <v>0</v>
      </c>
      <c r="S48" s="18">
        <v>0</v>
      </c>
      <c r="T48" s="17" t="s">
        <v>1783</v>
      </c>
    </row>
    <row r="49" spans="1:20">
      <c r="A49" s="16"/>
      <c r="B49" s="16" t="s">
        <v>1784</v>
      </c>
      <c r="C49" s="17" t="s">
        <v>1785</v>
      </c>
      <c r="D49" s="16"/>
      <c r="E49" s="17" t="s">
        <v>1786</v>
      </c>
      <c r="F49" s="16" t="s">
        <v>386</v>
      </c>
      <c r="G49" s="17" t="s">
        <v>1778</v>
      </c>
      <c r="H49" s="16" t="s">
        <v>291</v>
      </c>
      <c r="I49" s="17" t="s">
        <v>1720</v>
      </c>
      <c r="J49" s="18">
        <v>0.08</v>
      </c>
      <c r="K49" s="16" t="s">
        <v>92</v>
      </c>
      <c r="L49" s="18">
        <v>6.6</v>
      </c>
      <c r="M49" s="18">
        <v>6.6</v>
      </c>
      <c r="N49" s="18">
        <v>456090.8</v>
      </c>
      <c r="O49" s="18">
        <v>16</v>
      </c>
      <c r="P49" s="18">
        <v>72.97</v>
      </c>
      <c r="Q49" s="18">
        <v>0.49</v>
      </c>
      <c r="R49" s="18">
        <v>0.1</v>
      </c>
      <c r="S49" s="18">
        <v>0</v>
      </c>
      <c r="T49" s="17" t="s">
        <v>1787</v>
      </c>
    </row>
    <row r="50" spans="1:20">
      <c r="A50" s="16"/>
      <c r="B50" s="16" t="s">
        <v>1788</v>
      </c>
      <c r="C50" s="17" t="s">
        <v>1789</v>
      </c>
      <c r="D50" s="16"/>
      <c r="E50" s="17" t="s">
        <v>1786</v>
      </c>
      <c r="F50" s="16" t="s">
        <v>386</v>
      </c>
      <c r="G50" s="17" t="s">
        <v>1778</v>
      </c>
      <c r="H50" s="16" t="s">
        <v>291</v>
      </c>
      <c r="I50" s="17" t="s">
        <v>1790</v>
      </c>
      <c r="J50" s="18">
        <v>1.0900000000000001</v>
      </c>
      <c r="K50" s="16" t="s">
        <v>92</v>
      </c>
      <c r="L50" s="18">
        <v>6.6</v>
      </c>
      <c r="M50" s="18">
        <v>6.6</v>
      </c>
      <c r="N50" s="18">
        <v>456090.8</v>
      </c>
      <c r="O50" s="18">
        <v>16</v>
      </c>
      <c r="P50" s="18">
        <v>72.97</v>
      </c>
      <c r="Q50" s="18">
        <v>0.49</v>
      </c>
      <c r="R50" s="18">
        <v>0.1</v>
      </c>
      <c r="S50" s="18">
        <v>0</v>
      </c>
      <c r="T50" s="17" t="s">
        <v>1791</v>
      </c>
    </row>
    <row r="51" spans="1:20">
      <c r="A51" s="16"/>
      <c r="B51" s="16" t="s">
        <v>1792</v>
      </c>
      <c r="C51" s="17" t="s">
        <v>1793</v>
      </c>
      <c r="D51" s="16"/>
      <c r="E51" s="17" t="s">
        <v>1786</v>
      </c>
      <c r="F51" s="16" t="s">
        <v>386</v>
      </c>
      <c r="G51" s="17" t="s">
        <v>1778</v>
      </c>
      <c r="H51" s="16" t="s">
        <v>291</v>
      </c>
      <c r="I51" s="17" t="s">
        <v>1794</v>
      </c>
      <c r="J51" s="18">
        <v>0.08</v>
      </c>
      <c r="K51" s="16" t="s">
        <v>92</v>
      </c>
      <c r="L51" s="18">
        <v>6.6</v>
      </c>
      <c r="M51" s="18">
        <v>6.6</v>
      </c>
      <c r="N51" s="18">
        <v>456090.8</v>
      </c>
      <c r="O51" s="18">
        <v>16</v>
      </c>
      <c r="P51" s="18">
        <v>72.97</v>
      </c>
      <c r="Q51" s="18">
        <v>0.49</v>
      </c>
      <c r="R51" s="18">
        <v>0.1</v>
      </c>
      <c r="S51" s="18">
        <v>0</v>
      </c>
      <c r="T51" s="16"/>
    </row>
    <row r="52" spans="1:20">
      <c r="A52" s="16"/>
      <c r="B52" s="16" t="s">
        <v>1795</v>
      </c>
      <c r="C52" s="17" t="s">
        <v>1796</v>
      </c>
      <c r="D52" s="16"/>
      <c r="E52" s="17" t="s">
        <v>1786</v>
      </c>
      <c r="F52" s="16" t="s">
        <v>386</v>
      </c>
      <c r="G52" s="17" t="s">
        <v>1778</v>
      </c>
      <c r="H52" s="16" t="s">
        <v>291</v>
      </c>
      <c r="I52" s="17" t="s">
        <v>1797</v>
      </c>
      <c r="J52" s="18">
        <v>0.08</v>
      </c>
      <c r="K52" s="16" t="s">
        <v>92</v>
      </c>
      <c r="L52" s="18">
        <v>6.6</v>
      </c>
      <c r="M52" s="18">
        <v>6.6</v>
      </c>
      <c r="N52" s="18">
        <v>456090.79</v>
      </c>
      <c r="O52" s="18">
        <v>16</v>
      </c>
      <c r="P52" s="18">
        <v>72.97</v>
      </c>
      <c r="Q52" s="18">
        <v>0.25</v>
      </c>
      <c r="R52" s="18">
        <v>0.1</v>
      </c>
      <c r="S52" s="18">
        <v>0</v>
      </c>
      <c r="T52" s="16"/>
    </row>
    <row r="53" spans="1:20">
      <c r="A53" s="16"/>
      <c r="B53" s="16" t="s">
        <v>1795</v>
      </c>
      <c r="C53" s="17" t="s">
        <v>1798</v>
      </c>
      <c r="D53" s="16"/>
      <c r="E53" s="17" t="s">
        <v>1786</v>
      </c>
      <c r="F53" s="16" t="s">
        <v>386</v>
      </c>
      <c r="G53" s="17" t="s">
        <v>1778</v>
      </c>
      <c r="H53" s="16" t="s">
        <v>291</v>
      </c>
      <c r="I53" s="17" t="s">
        <v>1799</v>
      </c>
      <c r="J53" s="18">
        <v>0.08</v>
      </c>
      <c r="K53" s="16" t="s">
        <v>92</v>
      </c>
      <c r="L53" s="18">
        <v>6.6</v>
      </c>
      <c r="M53" s="18">
        <v>6.6</v>
      </c>
      <c r="N53" s="18">
        <v>456090.8</v>
      </c>
      <c r="O53" s="18">
        <v>16</v>
      </c>
      <c r="P53" s="18">
        <v>72.97</v>
      </c>
      <c r="Q53" s="18">
        <v>0.25</v>
      </c>
      <c r="R53" s="18">
        <v>0.1</v>
      </c>
      <c r="S53" s="18">
        <v>0</v>
      </c>
      <c r="T53" s="17" t="s">
        <v>1800</v>
      </c>
    </row>
    <row r="54" spans="1:20">
      <c r="A54" s="16"/>
      <c r="B54" s="16" t="s">
        <v>1801</v>
      </c>
      <c r="C54" s="17" t="s">
        <v>1802</v>
      </c>
      <c r="D54" s="16"/>
      <c r="E54" s="17" t="s">
        <v>1803</v>
      </c>
      <c r="F54" s="16" t="s">
        <v>386</v>
      </c>
      <c r="G54" s="16" t="s">
        <v>135</v>
      </c>
      <c r="H54" s="16" t="s">
        <v>135</v>
      </c>
      <c r="I54" s="17" t="s">
        <v>1804</v>
      </c>
      <c r="J54" s="18">
        <v>0</v>
      </c>
      <c r="K54" s="16" t="s">
        <v>92</v>
      </c>
      <c r="L54" s="18">
        <v>0</v>
      </c>
      <c r="M54" s="18">
        <v>0</v>
      </c>
      <c r="N54" s="18">
        <v>944445.53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6"/>
    </row>
    <row r="55" spans="1:20">
      <c r="A55" s="16"/>
      <c r="B55" s="16" t="s">
        <v>1805</v>
      </c>
      <c r="C55" s="17" t="s">
        <v>1806</v>
      </c>
      <c r="D55" s="16"/>
      <c r="E55" s="17" t="s">
        <v>1807</v>
      </c>
      <c r="F55" s="16" t="s">
        <v>245</v>
      </c>
      <c r="G55" s="16" t="s">
        <v>135</v>
      </c>
      <c r="H55" s="16" t="s">
        <v>135</v>
      </c>
      <c r="I55" s="17" t="s">
        <v>1689</v>
      </c>
      <c r="J55" s="18">
        <v>0</v>
      </c>
      <c r="K55" s="16" t="s">
        <v>92</v>
      </c>
      <c r="L55" s="18">
        <v>6.9</v>
      </c>
      <c r="M55" s="18">
        <v>6.9</v>
      </c>
      <c r="N55" s="18">
        <v>436732.45</v>
      </c>
      <c r="O55" s="18">
        <v>0</v>
      </c>
      <c r="P55" s="18">
        <v>0</v>
      </c>
      <c r="Q55" s="18">
        <v>6.28</v>
      </c>
      <c r="R55" s="18">
        <v>0</v>
      </c>
      <c r="S55" s="18">
        <v>0</v>
      </c>
      <c r="T55" s="16"/>
    </row>
    <row r="56" spans="1:20">
      <c r="A56" s="7"/>
      <c r="B56" s="7" t="s">
        <v>148</v>
      </c>
      <c r="C56" s="7"/>
      <c r="D56" s="7"/>
      <c r="E56" s="7"/>
      <c r="F56" s="7"/>
      <c r="G56" s="7"/>
      <c r="H56" s="7"/>
      <c r="I56" s="7"/>
      <c r="J56" s="15">
        <v>0</v>
      </c>
      <c r="K56" s="7"/>
      <c r="L56" s="15">
        <v>0</v>
      </c>
      <c r="M56" s="15">
        <v>0</v>
      </c>
      <c r="N56" s="15">
        <v>0</v>
      </c>
      <c r="O56" s="7"/>
      <c r="P56" s="15">
        <v>0</v>
      </c>
      <c r="Q56" s="7"/>
      <c r="R56" s="15">
        <v>0</v>
      </c>
      <c r="S56" s="15">
        <v>0</v>
      </c>
      <c r="T56" s="7"/>
    </row>
    <row r="57" spans="1:20">
      <c r="A57" s="7"/>
      <c r="B57" s="7" t="s">
        <v>1683</v>
      </c>
      <c r="C57" s="7"/>
      <c r="D57" s="7"/>
      <c r="E57" s="7"/>
      <c r="F57" s="7"/>
      <c r="G57" s="7"/>
      <c r="H57" s="7"/>
      <c r="I57" s="7"/>
      <c r="J57" s="15">
        <v>0</v>
      </c>
      <c r="K57" s="7"/>
      <c r="L57" s="15">
        <v>0</v>
      </c>
      <c r="M57" s="15">
        <v>0</v>
      </c>
      <c r="N57" s="15">
        <v>0</v>
      </c>
      <c r="O57" s="7"/>
      <c r="P57" s="15">
        <v>0</v>
      </c>
      <c r="Q57" s="7"/>
      <c r="R57" s="15">
        <v>0</v>
      </c>
      <c r="S57" s="15">
        <v>0</v>
      </c>
      <c r="T57" s="7"/>
    </row>
    <row r="58" spans="1:20">
      <c r="A58" s="7"/>
      <c r="B58" s="7" t="s">
        <v>1429</v>
      </c>
      <c r="C58" s="7"/>
      <c r="D58" s="7"/>
      <c r="E58" s="7"/>
      <c r="F58" s="7"/>
      <c r="G58" s="7"/>
      <c r="H58" s="7"/>
      <c r="I58" s="7"/>
      <c r="J58" s="15">
        <v>0</v>
      </c>
      <c r="K58" s="7"/>
      <c r="L58" s="15">
        <v>0</v>
      </c>
      <c r="M58" s="15">
        <v>0</v>
      </c>
      <c r="N58" s="15">
        <v>0</v>
      </c>
      <c r="O58" s="7"/>
      <c r="P58" s="15">
        <v>0</v>
      </c>
      <c r="Q58" s="7"/>
      <c r="R58" s="15">
        <v>0</v>
      </c>
      <c r="S58" s="15">
        <v>0</v>
      </c>
      <c r="T58" s="7"/>
    </row>
    <row r="59" spans="1:20">
      <c r="A59" s="7"/>
      <c r="B59" s="7" t="s">
        <v>1808</v>
      </c>
      <c r="C59" s="7"/>
      <c r="D59" s="7"/>
      <c r="E59" s="7"/>
      <c r="F59" s="7"/>
      <c r="G59" s="7"/>
      <c r="H59" s="7"/>
      <c r="I59" s="7"/>
      <c r="J59" s="15">
        <v>0</v>
      </c>
      <c r="K59" s="7"/>
      <c r="L59" s="15">
        <v>0</v>
      </c>
      <c r="M59" s="15">
        <v>0</v>
      </c>
      <c r="N59" s="15">
        <v>0</v>
      </c>
      <c r="O59" s="7"/>
      <c r="P59" s="15">
        <v>0</v>
      </c>
      <c r="Q59" s="7"/>
      <c r="R59" s="15">
        <v>0</v>
      </c>
      <c r="S59" s="15">
        <v>0</v>
      </c>
      <c r="T59" s="7"/>
    </row>
    <row r="60" spans="1:20">
      <c r="A60" s="7"/>
      <c r="B60" s="7" t="s">
        <v>1809</v>
      </c>
      <c r="C60" s="7"/>
      <c r="D60" s="7"/>
      <c r="E60" s="7"/>
      <c r="F60" s="7"/>
      <c r="G60" s="7"/>
      <c r="H60" s="7"/>
      <c r="I60" s="7"/>
      <c r="J60" s="15">
        <v>0</v>
      </c>
      <c r="K60" s="7"/>
      <c r="L60" s="15">
        <v>0</v>
      </c>
      <c r="M60" s="15">
        <v>0</v>
      </c>
      <c r="N60" s="15">
        <v>0</v>
      </c>
      <c r="O60" s="7"/>
      <c r="P60" s="15">
        <v>0</v>
      </c>
      <c r="Q60" s="7"/>
      <c r="R60" s="15">
        <v>0</v>
      </c>
      <c r="S60" s="15">
        <v>0</v>
      </c>
      <c r="T60" s="7"/>
    </row>
    <row r="61" spans="1:20">
      <c r="A61" s="7"/>
      <c r="B61" s="7" t="s">
        <v>1810</v>
      </c>
      <c r="C61" s="7"/>
      <c r="D61" s="7"/>
      <c r="E61" s="7"/>
      <c r="F61" s="7"/>
      <c r="G61" s="7"/>
      <c r="H61" s="7"/>
      <c r="I61" s="7"/>
      <c r="J61" s="15">
        <v>0</v>
      </c>
      <c r="K61" s="7"/>
      <c r="L61" s="15">
        <v>0</v>
      </c>
      <c r="M61" s="15">
        <v>0</v>
      </c>
      <c r="N61" s="15">
        <v>0</v>
      </c>
      <c r="O61" s="7"/>
      <c r="P61" s="15">
        <v>0</v>
      </c>
      <c r="Q61" s="7"/>
      <c r="R61" s="15">
        <v>0</v>
      </c>
      <c r="S61" s="15">
        <v>0</v>
      </c>
      <c r="T61" s="7"/>
    </row>
    <row r="62" spans="1:20">
      <c r="A62" s="13"/>
      <c r="B62" s="19" t="s">
        <v>113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>
      <c r="A63" s="13"/>
      <c r="B63" s="19" t="s">
        <v>187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>
      <c r="A64" s="3" t="s">
        <v>1811</v>
      </c>
      <c r="B64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19"/>
  <sheetViews>
    <sheetView rightToLeft="1" workbookViewId="0"/>
  </sheetViews>
  <sheetFormatPr defaultRowHeight="12.75"/>
  <cols>
    <col min="1" max="1" width="2" style="1"/>
    <col min="2" max="2" width="34" style="1"/>
    <col min="3" max="3" width="12" style="1"/>
    <col min="4" max="4" width="11" style="1"/>
    <col min="5" max="5" width="12" style="1"/>
    <col min="6" max="6" width="14" style="1"/>
    <col min="7" max="7" width="10" style="1"/>
    <col min="8" max="8" width="12" style="1"/>
    <col min="9" max="9" width="8" style="1"/>
    <col min="10" max="10" width="10" style="1"/>
    <col min="11" max="11" width="22" style="1"/>
    <col min="12" max="12" width="24" style="1"/>
    <col min="13" max="13" width="23" style="1"/>
    <col min="14" max="14" width="2" style="1"/>
  </cols>
  <sheetData>
    <row r="2" spans="1:14">
      <c r="B2" s="2" t="s">
        <v>0</v>
      </c>
    </row>
    <row r="3" spans="1:14">
      <c r="B3" s="2" t="s">
        <v>1</v>
      </c>
    </row>
    <row r="4" spans="1:14">
      <c r="B4" s="3" t="s">
        <v>2</v>
      </c>
    </row>
    <row r="5" spans="1:14">
      <c r="B5" s="3" t="s">
        <v>3</v>
      </c>
    </row>
    <row r="6" spans="1:14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12" t="s">
        <v>943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 t="s">
        <v>1651</v>
      </c>
      <c r="C8" s="4" t="s">
        <v>66</v>
      </c>
      <c r="D8" s="4" t="s">
        <v>189</v>
      </c>
      <c r="E8" s="4" t="s">
        <v>67</v>
      </c>
      <c r="F8" s="4" t="s">
        <v>190</v>
      </c>
      <c r="G8" s="4" t="s">
        <v>70</v>
      </c>
      <c r="H8" s="4" t="s">
        <v>118</v>
      </c>
      <c r="I8" s="4" t="s">
        <v>119</v>
      </c>
      <c r="J8" s="4" t="s">
        <v>73</v>
      </c>
      <c r="K8" s="4" t="s">
        <v>120</v>
      </c>
      <c r="L8" s="4" t="s">
        <v>74</v>
      </c>
      <c r="M8" s="4" t="s">
        <v>121</v>
      </c>
      <c r="N8" s="4"/>
    </row>
    <row r="9" spans="1:14">
      <c r="A9" s="4"/>
      <c r="B9" s="4"/>
      <c r="C9" s="4"/>
      <c r="D9" s="4"/>
      <c r="E9" s="4"/>
      <c r="F9" s="4"/>
      <c r="G9" s="4"/>
      <c r="H9" s="4" t="s">
        <v>123</v>
      </c>
      <c r="I9" s="4" t="s">
        <v>124</v>
      </c>
      <c r="J9" s="4" t="s">
        <v>7</v>
      </c>
      <c r="K9" s="4" t="s">
        <v>8</v>
      </c>
      <c r="L9" s="4" t="s">
        <v>8</v>
      </c>
      <c r="M9" s="4" t="s">
        <v>8</v>
      </c>
      <c r="N9" s="4"/>
    </row>
    <row r="10" spans="1:14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4"/>
    </row>
    <row r="11" spans="1:14">
      <c r="A11" s="13"/>
      <c r="B11" s="13" t="s">
        <v>944</v>
      </c>
      <c r="C11" s="13"/>
      <c r="D11" s="13"/>
      <c r="E11" s="13"/>
      <c r="F11" s="13"/>
      <c r="G11" s="13"/>
      <c r="H11" s="14">
        <v>518463</v>
      </c>
      <c r="I11" s="13"/>
      <c r="J11" s="14">
        <v>1.24</v>
      </c>
      <c r="K11" s="13"/>
      <c r="L11" s="14">
        <v>100</v>
      </c>
      <c r="M11" s="14">
        <v>0</v>
      </c>
      <c r="N11" s="13"/>
    </row>
    <row r="12" spans="1:14">
      <c r="A12" s="7"/>
      <c r="B12" s="7" t="s">
        <v>85</v>
      </c>
      <c r="C12" s="7"/>
      <c r="D12" s="7"/>
      <c r="E12" s="7"/>
      <c r="F12" s="7"/>
      <c r="G12" s="7"/>
      <c r="H12" s="15">
        <v>518463</v>
      </c>
      <c r="I12" s="7"/>
      <c r="J12" s="15">
        <v>1.24</v>
      </c>
      <c r="K12" s="7"/>
      <c r="L12" s="15">
        <v>100</v>
      </c>
      <c r="M12" s="15">
        <v>0</v>
      </c>
      <c r="N12" s="7"/>
    </row>
    <row r="13" spans="1:14">
      <c r="A13" s="16"/>
      <c r="B13" s="16" t="s">
        <v>1812</v>
      </c>
      <c r="C13" s="17" t="s">
        <v>1813</v>
      </c>
      <c r="D13" s="16"/>
      <c r="E13" s="17" t="s">
        <v>1128</v>
      </c>
      <c r="F13" s="16" t="s">
        <v>245</v>
      </c>
      <c r="G13" s="16" t="s">
        <v>92</v>
      </c>
      <c r="H13" s="18">
        <v>518463</v>
      </c>
      <c r="I13" s="18">
        <v>0.24</v>
      </c>
      <c r="J13" s="18">
        <v>1.24</v>
      </c>
      <c r="K13" s="18">
        <v>0</v>
      </c>
      <c r="L13" s="18">
        <v>100</v>
      </c>
      <c r="M13" s="18">
        <v>0</v>
      </c>
      <c r="N13" s="16"/>
    </row>
    <row r="14" spans="1:14">
      <c r="A14" s="7"/>
      <c r="B14" s="7" t="s">
        <v>110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7"/>
      <c r="L14" s="15">
        <v>0</v>
      </c>
      <c r="M14" s="15">
        <v>0</v>
      </c>
      <c r="N14" s="7"/>
    </row>
    <row r="15" spans="1:14">
      <c r="A15" s="7"/>
      <c r="B15" s="7" t="s">
        <v>200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7"/>
      <c r="L15" s="15">
        <v>0</v>
      </c>
      <c r="M15" s="15">
        <v>0</v>
      </c>
      <c r="N15" s="7"/>
    </row>
    <row r="16" spans="1:14">
      <c r="A16" s="7"/>
      <c r="B16" s="7" t="s">
        <v>199</v>
      </c>
      <c r="C16" s="7"/>
      <c r="D16" s="7"/>
      <c r="E16" s="7"/>
      <c r="F16" s="7"/>
      <c r="G16" s="7"/>
      <c r="H16" s="15">
        <v>0</v>
      </c>
      <c r="I16" s="7"/>
      <c r="J16" s="15">
        <v>0</v>
      </c>
      <c r="K16" s="7"/>
      <c r="L16" s="15">
        <v>0</v>
      </c>
      <c r="M16" s="15">
        <v>0</v>
      </c>
      <c r="N16" s="7"/>
    </row>
    <row r="17" spans="1:14">
      <c r="A17" s="13"/>
      <c r="B17" s="19" t="s">
        <v>113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9" t="s">
        <v>187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3" t="s">
        <v>1811</v>
      </c>
      <c r="B19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58"/>
  <sheetViews>
    <sheetView rightToLeft="1" workbookViewId="0">
      <selection activeCell="C55" sqref="C55"/>
    </sheetView>
  </sheetViews>
  <sheetFormatPr defaultRowHeight="12.75"/>
  <cols>
    <col min="1" max="1" width="2" style="1"/>
    <col min="2" max="2" width="34" style="1"/>
    <col min="3" max="3" width="15" style="1"/>
    <col min="4" max="4" width="14" style="1"/>
    <col min="5" max="5" width="13" style="1"/>
    <col min="6" max="6" width="15" style="1"/>
    <col min="7" max="8" width="11" style="1"/>
    <col min="9" max="9" width="22" style="1"/>
    <col min="10" max="10" width="24" style="1"/>
    <col min="11" max="11" width="23" style="1"/>
    <col min="12" max="12" width="11" style="1"/>
  </cols>
  <sheetData>
    <row r="2" spans="1:12">
      <c r="B2" s="2" t="s">
        <v>0</v>
      </c>
    </row>
    <row r="3" spans="1:12">
      <c r="B3" s="2" t="s">
        <v>1</v>
      </c>
    </row>
    <row r="4" spans="1:12">
      <c r="B4" s="3" t="s">
        <v>2</v>
      </c>
    </row>
    <row r="5" spans="1:12">
      <c r="B5" s="3" t="s">
        <v>3</v>
      </c>
    </row>
    <row r="6" spans="1:12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12" t="s">
        <v>1814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 t="s">
        <v>202</v>
      </c>
      <c r="C8" s="4" t="s">
        <v>66</v>
      </c>
      <c r="D8" s="4" t="s">
        <v>70</v>
      </c>
      <c r="E8" s="4" t="s">
        <v>191</v>
      </c>
      <c r="F8" s="4" t="s">
        <v>118</v>
      </c>
      <c r="G8" s="4" t="s">
        <v>119</v>
      </c>
      <c r="H8" s="4" t="s">
        <v>5</v>
      </c>
      <c r="I8" s="4" t="s">
        <v>120</v>
      </c>
      <c r="J8" s="4" t="s">
        <v>74</v>
      </c>
      <c r="K8" s="4" t="s">
        <v>121</v>
      </c>
      <c r="L8" s="4"/>
    </row>
    <row r="9" spans="1:12">
      <c r="A9" s="4"/>
      <c r="B9" s="4"/>
      <c r="C9" s="4"/>
      <c r="D9" s="4"/>
      <c r="E9" s="4" t="s">
        <v>1677</v>
      </c>
      <c r="F9" s="4" t="s">
        <v>123</v>
      </c>
      <c r="G9" s="4" t="s">
        <v>124</v>
      </c>
      <c r="H9" s="4" t="s">
        <v>7</v>
      </c>
      <c r="I9" s="4" t="s">
        <v>8</v>
      </c>
      <c r="J9" s="4" t="s">
        <v>8</v>
      </c>
      <c r="K9" s="4" t="s">
        <v>8</v>
      </c>
      <c r="L9" s="4"/>
    </row>
    <row r="10" spans="1:12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4"/>
    </row>
    <row r="11" spans="1:12">
      <c r="A11" s="13"/>
      <c r="B11" s="13" t="s">
        <v>1815</v>
      </c>
      <c r="C11" s="13"/>
      <c r="D11" s="13"/>
      <c r="E11" s="13"/>
      <c r="F11" s="14">
        <v>35815306.880000003</v>
      </c>
      <c r="G11" s="13"/>
      <c r="H11" s="14">
        <v>93124.81</v>
      </c>
      <c r="I11" s="13"/>
      <c r="J11" s="14">
        <v>100</v>
      </c>
      <c r="K11" s="14">
        <v>3.2</v>
      </c>
      <c r="L11" s="13"/>
    </row>
    <row r="12" spans="1:12">
      <c r="A12" s="7"/>
      <c r="B12" s="7" t="s">
        <v>1816</v>
      </c>
      <c r="C12" s="7"/>
      <c r="D12" s="7"/>
      <c r="E12" s="7"/>
      <c r="F12" s="15">
        <v>27966424.539999999</v>
      </c>
      <c r="G12" s="7"/>
      <c r="H12" s="15">
        <v>59117.27</v>
      </c>
      <c r="I12" s="7"/>
      <c r="J12" s="15">
        <v>63.48</v>
      </c>
      <c r="K12" s="15">
        <v>2.0299999999999998</v>
      </c>
      <c r="L12" s="7"/>
    </row>
    <row r="13" spans="1:12">
      <c r="A13" s="7"/>
      <c r="B13" s="7" t="s">
        <v>1817</v>
      </c>
      <c r="C13" s="7"/>
      <c r="D13" s="7"/>
      <c r="E13" s="7"/>
      <c r="F13" s="15">
        <v>244990</v>
      </c>
      <c r="G13" s="7"/>
      <c r="H13" s="15">
        <v>370.19</v>
      </c>
      <c r="I13" s="7"/>
      <c r="J13" s="15">
        <v>0.4</v>
      </c>
      <c r="K13" s="15">
        <v>0.01</v>
      </c>
      <c r="L13" s="7"/>
    </row>
    <row r="14" spans="1:12">
      <c r="A14" s="16"/>
      <c r="B14" s="16" t="s">
        <v>1818</v>
      </c>
      <c r="C14" s="17" t="s">
        <v>1819</v>
      </c>
      <c r="D14" s="16" t="s">
        <v>44</v>
      </c>
      <c r="E14" s="17" t="s">
        <v>1689</v>
      </c>
      <c r="F14" s="18">
        <v>244990</v>
      </c>
      <c r="G14" s="18">
        <v>151.1</v>
      </c>
      <c r="H14" s="18">
        <v>370.19</v>
      </c>
      <c r="I14" s="18">
        <v>0</v>
      </c>
      <c r="J14" s="18">
        <v>0.4</v>
      </c>
      <c r="K14" s="18">
        <v>0.01</v>
      </c>
      <c r="L14" s="16"/>
    </row>
    <row r="15" spans="1:12">
      <c r="A15" s="7"/>
      <c r="B15" s="7" t="s">
        <v>1820</v>
      </c>
      <c r="C15" s="7"/>
      <c r="D15" s="7"/>
      <c r="E15" s="7"/>
      <c r="F15" s="15">
        <v>0</v>
      </c>
      <c r="G15" s="7"/>
      <c r="H15" s="15">
        <v>0</v>
      </c>
      <c r="I15" s="7"/>
      <c r="J15" s="15">
        <v>0</v>
      </c>
      <c r="K15" s="15">
        <v>0</v>
      </c>
      <c r="L15" s="7"/>
    </row>
    <row r="16" spans="1:12">
      <c r="A16" s="7"/>
      <c r="B16" s="7" t="s">
        <v>1821</v>
      </c>
      <c r="C16" s="7"/>
      <c r="D16" s="7"/>
      <c r="E16" s="7"/>
      <c r="F16" s="15">
        <v>922802</v>
      </c>
      <c r="G16" s="7"/>
      <c r="H16" s="15">
        <v>882.2</v>
      </c>
      <c r="I16" s="7"/>
      <c r="J16" s="15">
        <v>0.95</v>
      </c>
      <c r="K16" s="15">
        <v>0.03</v>
      </c>
      <c r="L16" s="7"/>
    </row>
    <row r="17" spans="1:12">
      <c r="A17" s="16"/>
      <c r="B17" s="17" t="s">
        <v>1822</v>
      </c>
      <c r="C17" s="17" t="s">
        <v>1823</v>
      </c>
      <c r="D17" s="16" t="s">
        <v>92</v>
      </c>
      <c r="E17" s="17" t="s">
        <v>1824</v>
      </c>
      <c r="F17" s="18">
        <v>922802</v>
      </c>
      <c r="G17" s="18">
        <v>95.6</v>
      </c>
      <c r="H17" s="18">
        <v>882.2</v>
      </c>
      <c r="I17" s="18">
        <v>0</v>
      </c>
      <c r="J17" s="18">
        <v>0.95</v>
      </c>
      <c r="K17" s="18">
        <v>0.03</v>
      </c>
      <c r="L17" s="16"/>
    </row>
    <row r="18" spans="1:12">
      <c r="A18" s="7"/>
      <c r="B18" s="7" t="s">
        <v>1825</v>
      </c>
      <c r="C18" s="7"/>
      <c r="D18" s="7"/>
      <c r="E18" s="7"/>
      <c r="F18" s="15">
        <v>26798632.539999999</v>
      </c>
      <c r="G18" s="7"/>
      <c r="H18" s="15">
        <v>57864.89</v>
      </c>
      <c r="I18" s="7"/>
      <c r="J18" s="15">
        <v>62.14</v>
      </c>
      <c r="K18" s="15">
        <v>1.99</v>
      </c>
      <c r="L18" s="7"/>
    </row>
    <row r="19" spans="1:12">
      <c r="A19" s="16"/>
      <c r="B19" s="16" t="s">
        <v>1826</v>
      </c>
      <c r="C19" s="17" t="s">
        <v>1827</v>
      </c>
      <c r="D19" s="16" t="s">
        <v>44</v>
      </c>
      <c r="E19" s="17" t="s">
        <v>1689</v>
      </c>
      <c r="F19" s="18">
        <v>2479296</v>
      </c>
      <c r="G19" s="18">
        <v>341.42</v>
      </c>
      <c r="H19" s="18">
        <v>8464.7800000000007</v>
      </c>
      <c r="I19" s="18">
        <v>1.24</v>
      </c>
      <c r="J19" s="18">
        <v>9.09</v>
      </c>
      <c r="K19" s="18">
        <v>0.28999999999999998</v>
      </c>
      <c r="L19" s="16"/>
    </row>
    <row r="20" spans="1:12">
      <c r="A20" s="16"/>
      <c r="B20" s="16" t="s">
        <v>1828</v>
      </c>
      <c r="C20" s="17" t="s">
        <v>1829</v>
      </c>
      <c r="D20" s="16" t="s">
        <v>44</v>
      </c>
      <c r="E20" s="17" t="s">
        <v>1689</v>
      </c>
      <c r="F20" s="18">
        <v>3546877</v>
      </c>
      <c r="G20" s="18">
        <v>176.12</v>
      </c>
      <c r="H20" s="18">
        <v>6246.79</v>
      </c>
      <c r="I20" s="18">
        <v>2.1</v>
      </c>
      <c r="J20" s="18">
        <v>6.71</v>
      </c>
      <c r="K20" s="18">
        <v>0.21</v>
      </c>
      <c r="L20" s="16"/>
    </row>
    <row r="21" spans="1:12">
      <c r="A21" s="16"/>
      <c r="B21" s="17" t="s">
        <v>1830</v>
      </c>
      <c r="C21" s="17" t="s">
        <v>1831</v>
      </c>
      <c r="D21" s="16" t="s">
        <v>44</v>
      </c>
      <c r="E21" s="17" t="s">
        <v>1832</v>
      </c>
      <c r="F21" s="18">
        <v>980537</v>
      </c>
      <c r="G21" s="18">
        <v>474.68</v>
      </c>
      <c r="H21" s="18">
        <v>4654.38</v>
      </c>
      <c r="I21" s="18">
        <v>1.74</v>
      </c>
      <c r="J21" s="18">
        <v>5</v>
      </c>
      <c r="K21" s="18">
        <v>0.16</v>
      </c>
      <c r="L21" s="16"/>
    </row>
    <row r="22" spans="1:12">
      <c r="A22" s="16"/>
      <c r="B22" s="16" t="s">
        <v>1833</v>
      </c>
      <c r="C22" s="17" t="s">
        <v>1834</v>
      </c>
      <c r="D22" s="16" t="s">
        <v>44</v>
      </c>
      <c r="E22" s="17" t="s">
        <v>1689</v>
      </c>
      <c r="F22" s="18">
        <v>186594</v>
      </c>
      <c r="G22" s="18">
        <v>18.739999999999998</v>
      </c>
      <c r="H22" s="18">
        <v>34.97</v>
      </c>
      <c r="I22" s="18">
        <v>0.93</v>
      </c>
      <c r="J22" s="18">
        <v>0.04</v>
      </c>
      <c r="K22" s="18">
        <v>0</v>
      </c>
      <c r="L22" s="16"/>
    </row>
    <row r="23" spans="1:12">
      <c r="A23" s="16"/>
      <c r="B23" s="16" t="s">
        <v>1835</v>
      </c>
      <c r="C23" s="17" t="s">
        <v>1836</v>
      </c>
      <c r="D23" s="16" t="s">
        <v>44</v>
      </c>
      <c r="E23" s="17" t="s">
        <v>1689</v>
      </c>
      <c r="F23" s="18">
        <v>2912690</v>
      </c>
      <c r="G23" s="18">
        <v>1.9</v>
      </c>
      <c r="H23" s="18">
        <v>55.23</v>
      </c>
      <c r="I23" s="18">
        <v>0</v>
      </c>
      <c r="J23" s="18">
        <v>0.06</v>
      </c>
      <c r="K23" s="18">
        <v>0</v>
      </c>
      <c r="L23" s="16"/>
    </row>
    <row r="24" spans="1:12">
      <c r="A24" s="16"/>
      <c r="B24" s="17" t="s">
        <v>1837</v>
      </c>
      <c r="C24" s="17" t="s">
        <v>1838</v>
      </c>
      <c r="D24" s="16" t="s">
        <v>92</v>
      </c>
      <c r="E24" s="17" t="s">
        <v>1839</v>
      </c>
      <c r="F24" s="18">
        <v>3653460</v>
      </c>
      <c r="G24" s="18">
        <v>203.98</v>
      </c>
      <c r="H24" s="18">
        <v>7452.39</v>
      </c>
      <c r="I24" s="18">
        <v>0</v>
      </c>
      <c r="J24" s="18">
        <v>8</v>
      </c>
      <c r="K24" s="18">
        <v>0.26</v>
      </c>
      <c r="L24" s="16"/>
    </row>
    <row r="25" spans="1:12">
      <c r="A25" s="16"/>
      <c r="B25" s="16" t="s">
        <v>1840</v>
      </c>
      <c r="C25" s="17" t="s">
        <v>1841</v>
      </c>
      <c r="D25" s="16" t="s">
        <v>44</v>
      </c>
      <c r="E25" s="17" t="s">
        <v>1842</v>
      </c>
      <c r="F25" s="18">
        <v>700447</v>
      </c>
      <c r="G25" s="18">
        <v>63.33</v>
      </c>
      <c r="H25" s="18">
        <v>443.59</v>
      </c>
      <c r="I25" s="18">
        <v>0.56999999999999995</v>
      </c>
      <c r="J25" s="18">
        <v>0.48</v>
      </c>
      <c r="K25" s="18">
        <v>0.01</v>
      </c>
      <c r="L25" s="16"/>
    </row>
    <row r="26" spans="1:12">
      <c r="A26" s="16"/>
      <c r="B26" s="16" t="s">
        <v>1843</v>
      </c>
      <c r="C26" s="17" t="s">
        <v>1844</v>
      </c>
      <c r="D26" s="16" t="s">
        <v>92</v>
      </c>
      <c r="E26" s="17" t="s">
        <v>1845</v>
      </c>
      <c r="F26" s="18">
        <v>1666666.67</v>
      </c>
      <c r="G26" s="18">
        <v>100</v>
      </c>
      <c r="H26" s="18">
        <v>1666.67</v>
      </c>
      <c r="I26" s="18">
        <v>92.59</v>
      </c>
      <c r="J26" s="18">
        <v>1.79</v>
      </c>
      <c r="K26" s="18">
        <v>0.06</v>
      </c>
      <c r="L26" s="16"/>
    </row>
    <row r="27" spans="1:12">
      <c r="A27" s="16"/>
      <c r="B27" s="16" t="s">
        <v>1846</v>
      </c>
      <c r="C27" s="17" t="s">
        <v>1847</v>
      </c>
      <c r="D27" s="16" t="s">
        <v>92</v>
      </c>
      <c r="E27" s="17" t="s">
        <v>1845</v>
      </c>
      <c r="F27" s="18">
        <v>28547.63</v>
      </c>
      <c r="G27" s="18">
        <v>100</v>
      </c>
      <c r="H27" s="18">
        <v>28.55</v>
      </c>
      <c r="I27" s="18">
        <v>1.59</v>
      </c>
      <c r="J27" s="18">
        <v>0.03</v>
      </c>
      <c r="K27" s="18">
        <v>0</v>
      </c>
      <c r="L27" s="16"/>
    </row>
    <row r="28" spans="1:12">
      <c r="A28" s="16"/>
      <c r="B28" s="16" t="s">
        <v>1848</v>
      </c>
      <c r="C28" s="17" t="s">
        <v>1849</v>
      </c>
      <c r="D28" s="16" t="s">
        <v>92</v>
      </c>
      <c r="E28" s="17" t="s">
        <v>1850</v>
      </c>
      <c r="F28" s="18">
        <v>4990000</v>
      </c>
      <c r="G28" s="18">
        <v>109.52</v>
      </c>
      <c r="H28" s="18">
        <v>5465.05</v>
      </c>
      <c r="I28" s="18">
        <v>0</v>
      </c>
      <c r="J28" s="18">
        <v>5.87</v>
      </c>
      <c r="K28" s="18">
        <v>0.19</v>
      </c>
      <c r="L28" s="16"/>
    </row>
    <row r="29" spans="1:12">
      <c r="A29" s="16"/>
      <c r="B29" s="16" t="s">
        <v>1851</v>
      </c>
      <c r="C29" s="17" t="s">
        <v>1852</v>
      </c>
      <c r="D29" s="16" t="s">
        <v>44</v>
      </c>
      <c r="E29" s="17" t="s">
        <v>1853</v>
      </c>
      <c r="F29" s="18">
        <v>1168750</v>
      </c>
      <c r="G29" s="18">
        <v>326.70999999999998</v>
      </c>
      <c r="H29" s="18">
        <v>3818.48</v>
      </c>
      <c r="I29" s="18">
        <v>0</v>
      </c>
      <c r="J29" s="18">
        <v>4.0999999999999996</v>
      </c>
      <c r="K29" s="18">
        <v>0.13</v>
      </c>
      <c r="L29" s="16"/>
    </row>
    <row r="30" spans="1:12">
      <c r="A30" s="16"/>
      <c r="B30" s="16" t="s">
        <v>1854</v>
      </c>
      <c r="C30" s="17" t="s">
        <v>1855</v>
      </c>
      <c r="D30" s="16" t="s">
        <v>44</v>
      </c>
      <c r="E30" s="17" t="s">
        <v>1689</v>
      </c>
      <c r="F30" s="18">
        <v>1943000</v>
      </c>
      <c r="G30" s="18">
        <v>302.87</v>
      </c>
      <c r="H30" s="18">
        <v>5884.83</v>
      </c>
      <c r="I30" s="18">
        <v>3.89</v>
      </c>
      <c r="J30" s="18">
        <v>6.32</v>
      </c>
      <c r="K30" s="18">
        <v>0.2</v>
      </c>
      <c r="L30" s="16"/>
    </row>
    <row r="31" spans="1:12">
      <c r="A31" s="16"/>
      <c r="B31" s="17" t="s">
        <v>1856</v>
      </c>
      <c r="C31" s="17" t="s">
        <v>1857</v>
      </c>
      <c r="D31" s="16" t="s">
        <v>44</v>
      </c>
      <c r="E31" s="17" t="s">
        <v>1689</v>
      </c>
      <c r="F31" s="18">
        <v>1159960</v>
      </c>
      <c r="G31" s="18">
        <v>831.07</v>
      </c>
      <c r="H31" s="18">
        <v>9640.1299999999992</v>
      </c>
      <c r="I31" s="18">
        <v>2.3199999999999998</v>
      </c>
      <c r="J31" s="18">
        <v>10.35</v>
      </c>
      <c r="K31" s="18">
        <v>0.33</v>
      </c>
      <c r="L31" s="16"/>
    </row>
    <row r="32" spans="1:12">
      <c r="A32" s="16"/>
      <c r="B32" s="17" t="s">
        <v>1858</v>
      </c>
      <c r="C32" s="17" t="s">
        <v>1859</v>
      </c>
      <c r="D32" s="16" t="s">
        <v>44</v>
      </c>
      <c r="E32" s="17" t="s">
        <v>1860</v>
      </c>
      <c r="F32" s="18">
        <v>958956</v>
      </c>
      <c r="G32" s="18">
        <v>346.47</v>
      </c>
      <c r="H32" s="18">
        <v>3322.49</v>
      </c>
      <c r="I32" s="18">
        <v>0</v>
      </c>
      <c r="J32" s="18">
        <v>3.57</v>
      </c>
      <c r="K32" s="18">
        <v>0.11</v>
      </c>
      <c r="L32" s="16"/>
    </row>
    <row r="33" spans="1:12">
      <c r="A33" s="16"/>
      <c r="B33" s="16" t="s">
        <v>1861</v>
      </c>
      <c r="C33" s="17" t="s">
        <v>1862</v>
      </c>
      <c r="D33" s="16" t="s">
        <v>44</v>
      </c>
      <c r="E33" s="17" t="s">
        <v>1689</v>
      </c>
      <c r="F33" s="18">
        <v>422851.24</v>
      </c>
      <c r="G33" s="18">
        <v>162.37</v>
      </c>
      <c r="H33" s="18">
        <v>686.57</v>
      </c>
      <c r="I33" s="18">
        <v>0.85</v>
      </c>
      <c r="J33" s="18">
        <v>0.74</v>
      </c>
      <c r="K33" s="18">
        <v>0.02</v>
      </c>
      <c r="L33" s="16"/>
    </row>
    <row r="34" spans="1:12">
      <c r="A34" s="7"/>
      <c r="B34" s="7" t="s">
        <v>1863</v>
      </c>
      <c r="C34" s="7"/>
      <c r="D34" s="7"/>
      <c r="E34" s="7"/>
      <c r="F34" s="15">
        <v>7848882.3399999999</v>
      </c>
      <c r="G34" s="7"/>
      <c r="H34" s="15">
        <v>34007.54</v>
      </c>
      <c r="I34" s="7"/>
      <c r="J34" s="15">
        <v>36.520000000000003</v>
      </c>
      <c r="K34" s="15">
        <v>1.17</v>
      </c>
      <c r="L34" s="7"/>
    </row>
    <row r="35" spans="1:12">
      <c r="A35" s="7"/>
      <c r="B35" s="7" t="s">
        <v>1817</v>
      </c>
      <c r="C35" s="7"/>
      <c r="D35" s="7"/>
      <c r="E35" s="7"/>
      <c r="F35" s="15">
        <v>2519643.54</v>
      </c>
      <c r="G35" s="7"/>
      <c r="H35" s="15">
        <v>15390.75</v>
      </c>
      <c r="I35" s="7"/>
      <c r="J35" s="15">
        <v>16.53</v>
      </c>
      <c r="K35" s="15">
        <v>0.53</v>
      </c>
      <c r="L35" s="7"/>
    </row>
    <row r="36" spans="1:12">
      <c r="A36" s="16"/>
      <c r="B36" s="17" t="s">
        <v>1864</v>
      </c>
      <c r="C36" s="17" t="s">
        <v>1865</v>
      </c>
      <c r="D36" s="16" t="s">
        <v>44</v>
      </c>
      <c r="E36" s="17" t="s">
        <v>1866</v>
      </c>
      <c r="F36" s="18">
        <v>12945.54</v>
      </c>
      <c r="G36" s="18">
        <v>48287.25</v>
      </c>
      <c r="H36" s="18">
        <v>6251.04</v>
      </c>
      <c r="I36" s="18">
        <v>0</v>
      </c>
      <c r="J36" s="18">
        <v>6.71</v>
      </c>
      <c r="K36" s="18">
        <v>0.21</v>
      </c>
      <c r="L36" s="17" t="s">
        <v>1867</v>
      </c>
    </row>
    <row r="37" spans="1:12">
      <c r="A37" s="16"/>
      <c r="B37" s="17" t="s">
        <v>1868</v>
      </c>
      <c r="C37" s="17" t="s">
        <v>1869</v>
      </c>
      <c r="D37" s="16" t="s">
        <v>44</v>
      </c>
      <c r="E37" s="17" t="s">
        <v>1689</v>
      </c>
      <c r="F37" s="18">
        <v>683100</v>
      </c>
      <c r="G37" s="18">
        <v>337.12</v>
      </c>
      <c r="H37" s="18">
        <v>2302.86</v>
      </c>
      <c r="I37" s="18">
        <v>0</v>
      </c>
      <c r="J37" s="18">
        <v>2.4700000000000002</v>
      </c>
      <c r="K37" s="18">
        <v>0.08</v>
      </c>
      <c r="L37" s="16"/>
    </row>
    <row r="38" spans="1:12">
      <c r="A38" s="16"/>
      <c r="B38" s="17" t="s">
        <v>1870</v>
      </c>
      <c r="C38" s="17" t="s">
        <v>1871</v>
      </c>
      <c r="D38" s="16" t="s">
        <v>44</v>
      </c>
      <c r="E38" s="17" t="s">
        <v>1689</v>
      </c>
      <c r="F38" s="18">
        <v>683598</v>
      </c>
      <c r="G38" s="18">
        <v>449.93</v>
      </c>
      <c r="H38" s="18">
        <v>3075.7</v>
      </c>
      <c r="I38" s="18">
        <v>0</v>
      </c>
      <c r="J38" s="18">
        <v>3.3</v>
      </c>
      <c r="K38" s="18">
        <v>0.11</v>
      </c>
      <c r="L38" s="16"/>
    </row>
    <row r="39" spans="1:12">
      <c r="A39" s="16"/>
      <c r="B39" s="17" t="s">
        <v>1872</v>
      </c>
      <c r="C39" s="17" t="s">
        <v>1873</v>
      </c>
      <c r="D39" s="16" t="s">
        <v>44</v>
      </c>
      <c r="E39" s="17" t="s">
        <v>1689</v>
      </c>
      <c r="F39" s="18">
        <v>1140000</v>
      </c>
      <c r="G39" s="18">
        <v>329.92</v>
      </c>
      <c r="H39" s="18">
        <v>3761.15</v>
      </c>
      <c r="I39" s="18">
        <v>0</v>
      </c>
      <c r="J39" s="18">
        <v>4.04</v>
      </c>
      <c r="K39" s="18">
        <v>0.13</v>
      </c>
      <c r="L39" s="16"/>
    </row>
    <row r="40" spans="1:12">
      <c r="A40" s="7"/>
      <c r="B40" s="7" t="s">
        <v>1820</v>
      </c>
      <c r="C40" s="7"/>
      <c r="D40" s="7"/>
      <c r="E40" s="7"/>
      <c r="F40" s="15">
        <v>14079.8</v>
      </c>
      <c r="G40" s="7"/>
      <c r="H40" s="15">
        <v>1344.37</v>
      </c>
      <c r="I40" s="7"/>
      <c r="J40" s="15">
        <v>1.44</v>
      </c>
      <c r="K40" s="15">
        <v>0.05</v>
      </c>
      <c r="L40" s="7"/>
    </row>
    <row r="41" spans="1:12">
      <c r="A41" s="16"/>
      <c r="B41" s="17" t="s">
        <v>1874</v>
      </c>
      <c r="C41" s="17" t="s">
        <v>1875</v>
      </c>
      <c r="D41" s="16" t="s">
        <v>44</v>
      </c>
      <c r="E41" s="17" t="s">
        <v>1689</v>
      </c>
      <c r="F41" s="18">
        <v>201.22</v>
      </c>
      <c r="G41" s="18">
        <v>43682.89</v>
      </c>
      <c r="H41" s="18">
        <v>87.9</v>
      </c>
      <c r="I41" s="18">
        <v>0</v>
      </c>
      <c r="J41" s="18">
        <v>0.09</v>
      </c>
      <c r="K41" s="18">
        <v>0</v>
      </c>
      <c r="L41" s="16"/>
    </row>
    <row r="42" spans="1:12">
      <c r="A42" s="16"/>
      <c r="B42" s="17" t="s">
        <v>1876</v>
      </c>
      <c r="C42" s="17" t="s">
        <v>1877</v>
      </c>
      <c r="D42" s="16" t="s">
        <v>44</v>
      </c>
      <c r="E42" s="17" t="s">
        <v>1689</v>
      </c>
      <c r="F42" s="18">
        <v>266.88</v>
      </c>
      <c r="G42" s="18">
        <v>28515.82</v>
      </c>
      <c r="H42" s="18">
        <v>76.099999999999994</v>
      </c>
      <c r="I42" s="18">
        <v>0</v>
      </c>
      <c r="J42" s="18">
        <v>0.08</v>
      </c>
      <c r="K42" s="18">
        <v>0</v>
      </c>
      <c r="L42" s="16"/>
    </row>
    <row r="43" spans="1:12">
      <c r="A43" s="16"/>
      <c r="B43" s="17" t="s">
        <v>1878</v>
      </c>
      <c r="C43" s="17" t="s">
        <v>1879</v>
      </c>
      <c r="D43" s="16" t="s">
        <v>44</v>
      </c>
      <c r="E43" s="17" t="s">
        <v>1689</v>
      </c>
      <c r="F43" s="18">
        <v>211.26</v>
      </c>
      <c r="G43" s="18">
        <v>52532.63</v>
      </c>
      <c r="H43" s="18">
        <v>110.98</v>
      </c>
      <c r="I43" s="18">
        <v>0</v>
      </c>
      <c r="J43" s="18">
        <v>0.12</v>
      </c>
      <c r="K43" s="18">
        <v>0</v>
      </c>
      <c r="L43" s="16"/>
    </row>
    <row r="44" spans="1:12">
      <c r="A44" s="16"/>
      <c r="B44" s="17" t="s">
        <v>1880</v>
      </c>
      <c r="C44" s="17" t="s">
        <v>1881</v>
      </c>
      <c r="D44" s="16" t="s">
        <v>44</v>
      </c>
      <c r="E44" s="17" t="s">
        <v>1689</v>
      </c>
      <c r="F44" s="18">
        <v>2364.12</v>
      </c>
      <c r="G44" s="18">
        <v>44377.45</v>
      </c>
      <c r="H44" s="18">
        <v>1049.1400000000001</v>
      </c>
      <c r="I44" s="18">
        <v>0</v>
      </c>
      <c r="J44" s="18">
        <v>1.1299999999999999</v>
      </c>
      <c r="K44" s="18">
        <v>0.04</v>
      </c>
      <c r="L44" s="17" t="s">
        <v>1882</v>
      </c>
    </row>
    <row r="45" spans="1:12">
      <c r="A45" s="16"/>
      <c r="B45" s="17" t="s">
        <v>1883</v>
      </c>
      <c r="C45" s="17" t="s">
        <v>1884</v>
      </c>
      <c r="D45" s="16" t="s">
        <v>44</v>
      </c>
      <c r="E45" s="17" t="s">
        <v>1689</v>
      </c>
      <c r="F45" s="18">
        <v>21.85</v>
      </c>
      <c r="G45" s="18">
        <v>38508.839999999997</v>
      </c>
      <c r="H45" s="18">
        <v>8.41</v>
      </c>
      <c r="I45" s="18">
        <v>0</v>
      </c>
      <c r="J45" s="18">
        <v>0.01</v>
      </c>
      <c r="K45" s="18">
        <v>0</v>
      </c>
      <c r="L45" s="16"/>
    </row>
    <row r="46" spans="1:12">
      <c r="A46" s="16"/>
      <c r="B46" s="17" t="s">
        <v>1885</v>
      </c>
      <c r="C46" s="17" t="s">
        <v>1886</v>
      </c>
      <c r="D46" s="16" t="s">
        <v>44</v>
      </c>
      <c r="E46" s="17" t="s">
        <v>1887</v>
      </c>
      <c r="F46" s="18">
        <v>262.10000000000002</v>
      </c>
      <c r="G46" s="18">
        <v>4518.5200000000004</v>
      </c>
      <c r="H46" s="18">
        <v>11.84</v>
      </c>
      <c r="I46" s="18">
        <v>0</v>
      </c>
      <c r="J46" s="18">
        <v>0.01</v>
      </c>
      <c r="K46" s="18">
        <v>0</v>
      </c>
      <c r="L46" s="16"/>
    </row>
    <row r="47" spans="1:12">
      <c r="A47" s="16"/>
      <c r="B47" s="17" t="s">
        <v>1888</v>
      </c>
      <c r="C47" s="17" t="s">
        <v>1889</v>
      </c>
      <c r="D47" s="16" t="s">
        <v>44</v>
      </c>
      <c r="E47" s="17" t="s">
        <v>1890</v>
      </c>
      <c r="F47" s="18">
        <v>10752.37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7" t="s">
        <v>1891</v>
      </c>
    </row>
    <row r="48" spans="1:12">
      <c r="A48" s="7"/>
      <c r="B48" s="7" t="s">
        <v>1821</v>
      </c>
      <c r="C48" s="7"/>
      <c r="D48" s="7"/>
      <c r="E48" s="7"/>
      <c r="F48" s="15">
        <v>2814318</v>
      </c>
      <c r="G48" s="7"/>
      <c r="H48" s="15">
        <v>10200.65</v>
      </c>
      <c r="I48" s="7"/>
      <c r="J48" s="15">
        <v>10.95</v>
      </c>
      <c r="K48" s="15">
        <v>0.35</v>
      </c>
      <c r="L48" s="7"/>
    </row>
    <row r="49" spans="1:12">
      <c r="A49" s="16"/>
      <c r="B49" s="17" t="s">
        <v>1892</v>
      </c>
      <c r="C49" s="17" t="s">
        <v>1893</v>
      </c>
      <c r="D49" s="16" t="s">
        <v>44</v>
      </c>
      <c r="E49" s="17" t="s">
        <v>1894</v>
      </c>
      <c r="F49" s="18">
        <v>1844998</v>
      </c>
      <c r="G49" s="18">
        <v>386.02</v>
      </c>
      <c r="H49" s="18">
        <v>7122.15</v>
      </c>
      <c r="I49" s="18">
        <v>0</v>
      </c>
      <c r="J49" s="18">
        <v>7.65</v>
      </c>
      <c r="K49" s="18">
        <v>0.24</v>
      </c>
      <c r="L49" s="16"/>
    </row>
    <row r="50" spans="1:12">
      <c r="A50" s="16"/>
      <c r="B50" s="17" t="s">
        <v>1895</v>
      </c>
      <c r="C50" s="17" t="s">
        <v>1896</v>
      </c>
      <c r="D50" s="16" t="s">
        <v>44</v>
      </c>
      <c r="E50" s="17" t="s">
        <v>1842</v>
      </c>
      <c r="F50" s="18">
        <v>969320</v>
      </c>
      <c r="G50" s="18">
        <v>317.58999999999997</v>
      </c>
      <c r="H50" s="18">
        <v>3078.5</v>
      </c>
      <c r="I50" s="18">
        <v>1.94</v>
      </c>
      <c r="J50" s="18">
        <v>3.31</v>
      </c>
      <c r="K50" s="18">
        <v>0.11</v>
      </c>
      <c r="L50" s="16"/>
    </row>
    <row r="51" spans="1:12">
      <c r="A51" s="7"/>
      <c r="B51" s="7" t="s">
        <v>1825</v>
      </c>
      <c r="C51" s="7"/>
      <c r="D51" s="7"/>
      <c r="E51" s="7"/>
      <c r="F51" s="15">
        <v>2500841</v>
      </c>
      <c r="G51" s="7"/>
      <c r="H51" s="15">
        <v>7071.76</v>
      </c>
      <c r="I51" s="7"/>
      <c r="J51" s="15">
        <v>7.59</v>
      </c>
      <c r="K51" s="15">
        <v>0.24</v>
      </c>
      <c r="L51" s="7"/>
    </row>
    <row r="52" spans="1:12">
      <c r="A52" s="16"/>
      <c r="B52" s="17" t="s">
        <v>1897</v>
      </c>
      <c r="C52" s="17" t="s">
        <v>1898</v>
      </c>
      <c r="D52" s="16" t="s">
        <v>44</v>
      </c>
      <c r="E52" s="17" t="s">
        <v>1899</v>
      </c>
      <c r="F52" s="18">
        <v>424500</v>
      </c>
      <c r="G52" s="18">
        <v>333.52</v>
      </c>
      <c r="H52" s="18">
        <v>1415.81</v>
      </c>
      <c r="I52" s="18">
        <v>0.08</v>
      </c>
      <c r="J52" s="18">
        <v>1.52</v>
      </c>
      <c r="K52" s="18">
        <v>0.05</v>
      </c>
      <c r="L52" s="16"/>
    </row>
    <row r="53" spans="1:12">
      <c r="A53" s="16"/>
      <c r="B53" s="16" t="s">
        <v>1900</v>
      </c>
      <c r="C53" s="17" t="s">
        <v>1901</v>
      </c>
      <c r="D53" s="16" t="s">
        <v>44</v>
      </c>
      <c r="E53" s="17" t="s">
        <v>1689</v>
      </c>
      <c r="F53" s="18">
        <v>549598</v>
      </c>
      <c r="G53" s="18">
        <v>199.76</v>
      </c>
      <c r="H53" s="18">
        <v>1097.8699999999999</v>
      </c>
      <c r="I53" s="18">
        <v>0</v>
      </c>
      <c r="J53" s="18">
        <v>1.18</v>
      </c>
      <c r="K53" s="18">
        <v>0.04</v>
      </c>
      <c r="L53" s="16"/>
    </row>
    <row r="54" spans="1:12">
      <c r="A54" s="16"/>
      <c r="B54" s="17" t="s">
        <v>1902</v>
      </c>
      <c r="C54" s="17" t="s">
        <v>1903</v>
      </c>
      <c r="D54" s="16" t="s">
        <v>44</v>
      </c>
      <c r="E54" s="17" t="s">
        <v>1904</v>
      </c>
      <c r="F54" s="18">
        <v>534243</v>
      </c>
      <c r="G54" s="18">
        <v>367.2</v>
      </c>
      <c r="H54" s="18">
        <v>1961.75</v>
      </c>
      <c r="I54" s="18">
        <v>0</v>
      </c>
      <c r="J54" s="18">
        <v>2.11</v>
      </c>
      <c r="K54" s="18">
        <v>7.0000000000000007E-2</v>
      </c>
      <c r="L54" s="16"/>
    </row>
    <row r="55" spans="1:12">
      <c r="A55" s="16"/>
      <c r="B55" s="16" t="s">
        <v>1905</v>
      </c>
      <c r="C55" s="24">
        <v>9840622</v>
      </c>
      <c r="D55" s="16" t="s">
        <v>50</v>
      </c>
      <c r="E55" s="17" t="s">
        <v>1689</v>
      </c>
      <c r="F55" s="18">
        <v>992500</v>
      </c>
      <c r="G55" s="18">
        <v>261.58999999999997</v>
      </c>
      <c r="H55" s="18">
        <v>2596.3200000000002</v>
      </c>
      <c r="I55" s="18">
        <v>0</v>
      </c>
      <c r="J55" s="18">
        <v>2.79</v>
      </c>
      <c r="K55" s="18">
        <v>0.09</v>
      </c>
      <c r="L55" s="16"/>
    </row>
    <row r="56" spans="1:12">
      <c r="A56" s="13"/>
      <c r="B56" s="19" t="s">
        <v>113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>
      <c r="A57" s="13"/>
      <c r="B57" s="19" t="s">
        <v>187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>
      <c r="A58" s="3" t="s">
        <v>1811</v>
      </c>
      <c r="B58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2:M16"/>
  <sheetViews>
    <sheetView rightToLeft="1" workbookViewId="0"/>
  </sheetViews>
  <sheetFormatPr defaultRowHeight="12.75"/>
  <cols>
    <col min="1" max="1" width="2" style="1"/>
    <col min="2" max="2" width="34" style="1"/>
    <col min="3" max="3" width="11" style="1"/>
    <col min="4" max="5" width="10" style="1"/>
    <col min="6" max="6" width="13" style="1"/>
    <col min="7" max="7" width="10" style="1"/>
    <col min="8" max="8" width="8" style="1"/>
    <col min="9" max="9" width="11" style="1"/>
    <col min="10" max="10" width="22" style="1"/>
    <col min="11" max="11" width="24" style="1"/>
    <col min="12" max="12" width="23" style="1"/>
    <col min="13" max="13" width="2" style="1"/>
  </cols>
  <sheetData>
    <row r="2" spans="1:13">
      <c r="B2" s="2" t="s">
        <v>0</v>
      </c>
    </row>
    <row r="3" spans="1:13">
      <c r="B3" s="2" t="s">
        <v>1</v>
      </c>
    </row>
    <row r="4" spans="1:13">
      <c r="B4" s="3" t="s">
        <v>2</v>
      </c>
    </row>
    <row r="5" spans="1:13">
      <c r="B5" s="3" t="s">
        <v>3</v>
      </c>
    </row>
    <row r="6" spans="1:13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12" t="s">
        <v>1906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 t="s">
        <v>1651</v>
      </c>
      <c r="C8" s="4" t="s">
        <v>66</v>
      </c>
      <c r="D8" s="4" t="s">
        <v>190</v>
      </c>
      <c r="E8" s="4" t="s">
        <v>70</v>
      </c>
      <c r="F8" s="4" t="s">
        <v>191</v>
      </c>
      <c r="G8" s="4" t="s">
        <v>118</v>
      </c>
      <c r="H8" s="4" t="s">
        <v>119</v>
      </c>
      <c r="I8" s="4" t="s">
        <v>5</v>
      </c>
      <c r="J8" s="4" t="s">
        <v>120</v>
      </c>
      <c r="K8" s="4" t="s">
        <v>74</v>
      </c>
      <c r="L8" s="4" t="s">
        <v>121</v>
      </c>
      <c r="M8" s="4"/>
    </row>
    <row r="9" spans="1:13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4"/>
    </row>
    <row r="11" spans="1:13">
      <c r="A11" s="13"/>
      <c r="B11" s="13" t="s">
        <v>1645</v>
      </c>
      <c r="C11" s="13"/>
      <c r="D11" s="13"/>
      <c r="E11" s="13"/>
      <c r="F11" s="13"/>
      <c r="G11" s="13"/>
      <c r="H11" s="13"/>
      <c r="I11" s="14">
        <v>0</v>
      </c>
      <c r="J11" s="14">
        <v>0</v>
      </c>
      <c r="K11" s="14">
        <v>0</v>
      </c>
      <c r="L11" s="14">
        <v>0</v>
      </c>
      <c r="M11" s="13"/>
    </row>
    <row r="12" spans="1:13">
      <c r="A12" s="7"/>
      <c r="B12" s="7" t="s">
        <v>85</v>
      </c>
      <c r="C12" s="7"/>
      <c r="D12" s="7"/>
      <c r="E12" s="7"/>
      <c r="F12" s="7"/>
      <c r="G12" s="7"/>
      <c r="H12" s="7"/>
      <c r="I12" s="15">
        <v>0</v>
      </c>
      <c r="J12" s="15">
        <v>0</v>
      </c>
      <c r="K12" s="15">
        <v>0</v>
      </c>
      <c r="L12" s="15">
        <v>0</v>
      </c>
      <c r="M12" s="7"/>
    </row>
    <row r="13" spans="1:13">
      <c r="A13" s="7"/>
      <c r="B13" s="7" t="s">
        <v>110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15">
        <v>0</v>
      </c>
      <c r="M13" s="7"/>
    </row>
    <row r="14" spans="1:13">
      <c r="A14" s="13"/>
      <c r="B14" s="19" t="s">
        <v>113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>
      <c r="A15" s="13"/>
      <c r="B15" s="19" t="s">
        <v>187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 s="3" t="s">
        <v>1811</v>
      </c>
      <c r="B16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M26"/>
  <sheetViews>
    <sheetView rightToLeft="1" workbookViewId="0"/>
  </sheetViews>
  <sheetFormatPr defaultRowHeight="12.75"/>
  <cols>
    <col min="1" max="1" width="2" style="1"/>
    <col min="2" max="2" width="34" style="1"/>
    <col min="3" max="3" width="11" style="1"/>
    <col min="4" max="5" width="10" style="1"/>
    <col min="6" max="6" width="13" style="1"/>
    <col min="7" max="7" width="10" style="1"/>
    <col min="8" max="8" width="8" style="1"/>
    <col min="9" max="9" width="11" style="1"/>
    <col min="10" max="10" width="22" style="1"/>
    <col min="11" max="11" width="24" style="1"/>
    <col min="12" max="12" width="23" style="1"/>
    <col min="13" max="13" width="2" style="1"/>
  </cols>
  <sheetData>
    <row r="2" spans="1:13">
      <c r="B2" s="2" t="s">
        <v>0</v>
      </c>
    </row>
    <row r="3" spans="1:13">
      <c r="B3" s="2" t="s">
        <v>1</v>
      </c>
    </row>
    <row r="4" spans="1:13">
      <c r="B4" s="3" t="s">
        <v>2</v>
      </c>
    </row>
    <row r="5" spans="1:13">
      <c r="B5" s="3" t="s">
        <v>3</v>
      </c>
    </row>
    <row r="6" spans="1:13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12" t="s">
        <v>1907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 t="s">
        <v>1651</v>
      </c>
      <c r="C8" s="4" t="s">
        <v>66</v>
      </c>
      <c r="D8" s="4" t="s">
        <v>190</v>
      </c>
      <c r="E8" s="4" t="s">
        <v>70</v>
      </c>
      <c r="F8" s="4" t="s">
        <v>191</v>
      </c>
      <c r="G8" s="4" t="s">
        <v>118</v>
      </c>
      <c r="H8" s="4" t="s">
        <v>119</v>
      </c>
      <c r="I8" s="4" t="s">
        <v>5</v>
      </c>
      <c r="J8" s="4" t="s">
        <v>120</v>
      </c>
      <c r="K8" s="4" t="s">
        <v>74</v>
      </c>
      <c r="L8" s="4" t="s">
        <v>121</v>
      </c>
      <c r="M8" s="4"/>
    </row>
    <row r="9" spans="1:13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4"/>
    </row>
    <row r="11" spans="1:13">
      <c r="A11" s="13"/>
      <c r="B11" s="13" t="s">
        <v>1652</v>
      </c>
      <c r="C11" s="13"/>
      <c r="D11" s="13"/>
      <c r="E11" s="13"/>
      <c r="F11" s="13"/>
      <c r="G11" s="13"/>
      <c r="H11" s="13"/>
      <c r="I11" s="14">
        <v>0</v>
      </c>
      <c r="J11" s="14">
        <v>0</v>
      </c>
      <c r="K11" s="14">
        <v>0</v>
      </c>
      <c r="L11" s="14">
        <v>0</v>
      </c>
      <c r="M11" s="13"/>
    </row>
    <row r="12" spans="1:13">
      <c r="A12" s="7"/>
      <c r="B12" s="7" t="s">
        <v>1908</v>
      </c>
      <c r="C12" s="7"/>
      <c r="D12" s="7"/>
      <c r="E12" s="7"/>
      <c r="F12" s="7"/>
      <c r="G12" s="7"/>
      <c r="H12" s="7"/>
      <c r="I12" s="15">
        <v>0</v>
      </c>
      <c r="J12" s="15">
        <v>0</v>
      </c>
      <c r="K12" s="15">
        <v>0</v>
      </c>
      <c r="L12" s="15">
        <v>0</v>
      </c>
      <c r="M12" s="7"/>
    </row>
    <row r="13" spans="1:13">
      <c r="A13" s="7"/>
      <c r="B13" s="7" t="s">
        <v>1653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15">
        <v>0</v>
      </c>
      <c r="M13" s="7"/>
    </row>
    <row r="14" spans="1:13">
      <c r="A14" s="7"/>
      <c r="B14" s="7" t="s">
        <v>1659</v>
      </c>
      <c r="C14" s="7"/>
      <c r="D14" s="7"/>
      <c r="E14" s="7"/>
      <c r="F14" s="7"/>
      <c r="G14" s="7"/>
      <c r="H14" s="7"/>
      <c r="I14" s="15">
        <v>0</v>
      </c>
      <c r="J14" s="15">
        <v>0</v>
      </c>
      <c r="K14" s="15">
        <v>0</v>
      </c>
      <c r="L14" s="15">
        <v>0</v>
      </c>
      <c r="M14" s="7"/>
    </row>
    <row r="15" spans="1:13">
      <c r="A15" s="7"/>
      <c r="B15" s="7" t="s">
        <v>1909</v>
      </c>
      <c r="C15" s="7"/>
      <c r="D15" s="7"/>
      <c r="E15" s="7"/>
      <c r="F15" s="7"/>
      <c r="G15" s="7"/>
      <c r="H15" s="7"/>
      <c r="I15" s="15">
        <v>0</v>
      </c>
      <c r="J15" s="15">
        <v>0</v>
      </c>
      <c r="K15" s="15">
        <v>0</v>
      </c>
      <c r="L15" s="15">
        <v>0</v>
      </c>
      <c r="M15" s="7"/>
    </row>
    <row r="16" spans="1:13">
      <c r="A16" s="7"/>
      <c r="B16" s="7" t="s">
        <v>1660</v>
      </c>
      <c r="C16" s="7"/>
      <c r="D16" s="7"/>
      <c r="E16" s="7"/>
      <c r="F16" s="7"/>
      <c r="G16" s="7"/>
      <c r="H16" s="7"/>
      <c r="I16" s="15">
        <v>0</v>
      </c>
      <c r="J16" s="15">
        <v>0</v>
      </c>
      <c r="K16" s="15">
        <v>0</v>
      </c>
      <c r="L16" s="15">
        <v>0</v>
      </c>
      <c r="M16" s="7"/>
    </row>
    <row r="17" spans="1:13">
      <c r="A17" s="7"/>
      <c r="B17" s="7" t="s">
        <v>1429</v>
      </c>
      <c r="C17" s="7"/>
      <c r="D17" s="7"/>
      <c r="E17" s="7"/>
      <c r="F17" s="7"/>
      <c r="G17" s="7"/>
      <c r="H17" s="7"/>
      <c r="I17" s="15">
        <v>0</v>
      </c>
      <c r="J17" s="15">
        <v>0</v>
      </c>
      <c r="K17" s="15">
        <v>0</v>
      </c>
      <c r="L17" s="15">
        <v>0</v>
      </c>
      <c r="M17" s="7"/>
    </row>
    <row r="18" spans="1:13">
      <c r="A18" s="7"/>
      <c r="B18" s="7" t="s">
        <v>1910</v>
      </c>
      <c r="C18" s="7"/>
      <c r="D18" s="7"/>
      <c r="E18" s="7"/>
      <c r="F18" s="7"/>
      <c r="G18" s="7"/>
      <c r="H18" s="7"/>
      <c r="I18" s="15">
        <v>0</v>
      </c>
      <c r="J18" s="15">
        <v>0</v>
      </c>
      <c r="K18" s="15">
        <v>0</v>
      </c>
      <c r="L18" s="15">
        <v>0</v>
      </c>
      <c r="M18" s="7"/>
    </row>
    <row r="19" spans="1:13">
      <c r="A19" s="7"/>
      <c r="B19" s="7" t="s">
        <v>1653</v>
      </c>
      <c r="C19" s="7"/>
      <c r="D19" s="7"/>
      <c r="E19" s="7"/>
      <c r="F19" s="7"/>
      <c r="G19" s="7"/>
      <c r="H19" s="7"/>
      <c r="I19" s="15">
        <v>0</v>
      </c>
      <c r="J19" s="15">
        <v>0</v>
      </c>
      <c r="K19" s="15">
        <v>0</v>
      </c>
      <c r="L19" s="15">
        <v>0</v>
      </c>
      <c r="M19" s="7"/>
    </row>
    <row r="20" spans="1:13">
      <c r="A20" s="7"/>
      <c r="B20" s="7" t="s">
        <v>1661</v>
      </c>
      <c r="C20" s="7"/>
      <c r="D20" s="7"/>
      <c r="E20" s="7"/>
      <c r="F20" s="7"/>
      <c r="G20" s="7"/>
      <c r="H20" s="7"/>
      <c r="I20" s="15">
        <v>0</v>
      </c>
      <c r="J20" s="15">
        <v>0</v>
      </c>
      <c r="K20" s="15">
        <v>0</v>
      </c>
      <c r="L20" s="15">
        <v>0</v>
      </c>
      <c r="M20" s="7"/>
    </row>
    <row r="21" spans="1:13">
      <c r="A21" s="7"/>
      <c r="B21" s="7" t="s">
        <v>1660</v>
      </c>
      <c r="C21" s="7"/>
      <c r="D21" s="7"/>
      <c r="E21" s="7"/>
      <c r="F21" s="7"/>
      <c r="G21" s="7"/>
      <c r="H21" s="7"/>
      <c r="I21" s="15">
        <v>0</v>
      </c>
      <c r="J21" s="15">
        <v>0</v>
      </c>
      <c r="K21" s="15">
        <v>0</v>
      </c>
      <c r="L21" s="15">
        <v>0</v>
      </c>
      <c r="M21" s="7"/>
    </row>
    <row r="22" spans="1:13">
      <c r="A22" s="7"/>
      <c r="B22" s="7" t="s">
        <v>1662</v>
      </c>
      <c r="C22" s="7"/>
      <c r="D22" s="7"/>
      <c r="E22" s="7"/>
      <c r="F22" s="7"/>
      <c r="G22" s="7"/>
      <c r="H22" s="7"/>
      <c r="I22" s="15">
        <v>0</v>
      </c>
      <c r="J22" s="15">
        <v>0</v>
      </c>
      <c r="K22" s="15">
        <v>0</v>
      </c>
      <c r="L22" s="15">
        <v>0</v>
      </c>
      <c r="M22" s="7"/>
    </row>
    <row r="23" spans="1:13">
      <c r="A23" s="7"/>
      <c r="B23" s="7" t="s">
        <v>1429</v>
      </c>
      <c r="C23" s="7"/>
      <c r="D23" s="7"/>
      <c r="E23" s="7"/>
      <c r="F23" s="7"/>
      <c r="G23" s="7"/>
      <c r="H23" s="7"/>
      <c r="I23" s="15">
        <v>0</v>
      </c>
      <c r="J23" s="15">
        <v>0</v>
      </c>
      <c r="K23" s="15">
        <v>0</v>
      </c>
      <c r="L23" s="15">
        <v>0</v>
      </c>
      <c r="M23" s="7"/>
    </row>
    <row r="24" spans="1:13">
      <c r="A24" s="13"/>
      <c r="B24" s="19" t="s">
        <v>113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A25" s="13"/>
      <c r="B25" s="19" t="s">
        <v>187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3" t="s">
        <v>1811</v>
      </c>
      <c r="B26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8"/>
  <sheetViews>
    <sheetView rightToLeft="1" workbookViewId="0">
      <selection activeCell="I32" sqref="I32"/>
    </sheetView>
  </sheetViews>
  <sheetFormatPr defaultRowHeight="12.75"/>
  <cols>
    <col min="1" max="1" width="2" style="1"/>
    <col min="2" max="2" width="40" style="1"/>
    <col min="3" max="3" width="17" style="1"/>
    <col min="4" max="4" width="12" style="1"/>
    <col min="5" max="5" width="7" style="1"/>
    <col min="6" max="6" width="9" style="1"/>
    <col min="7" max="7" width="14" style="1"/>
    <col min="8" max="8" width="13" style="1"/>
    <col min="9" max="9" width="14" style="1"/>
    <col min="10" max="10" width="12" style="1"/>
    <col min="11" max="11" width="24" style="1"/>
    <col min="12" max="12" width="21" style="1"/>
  </cols>
  <sheetData>
    <row r="2" spans="1:12">
      <c r="B2" s="2" t="s">
        <v>0</v>
      </c>
    </row>
    <row r="3" spans="1:12">
      <c r="B3" s="2" t="s">
        <v>1</v>
      </c>
    </row>
    <row r="4" spans="1:12">
      <c r="B4" s="3" t="s">
        <v>2</v>
      </c>
    </row>
    <row r="5" spans="1:12">
      <c r="B5" s="3" t="s">
        <v>3</v>
      </c>
    </row>
    <row r="6" spans="1:12">
      <c r="A6" s="4"/>
      <c r="B6" s="12" t="s">
        <v>64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</row>
    <row r="8" spans="1:12">
      <c r="A8" s="4"/>
      <c r="B8" s="4"/>
      <c r="C8" s="4"/>
      <c r="D8" s="4"/>
      <c r="E8" s="4"/>
      <c r="F8" s="4"/>
      <c r="G8" s="4"/>
      <c r="H8" s="4" t="s">
        <v>8</v>
      </c>
      <c r="I8" s="4" t="s">
        <v>8</v>
      </c>
      <c r="J8" s="4" t="s">
        <v>7</v>
      </c>
      <c r="K8" s="4" t="s">
        <v>8</v>
      </c>
      <c r="L8" s="4" t="s">
        <v>8</v>
      </c>
    </row>
    <row r="9" spans="1:12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</row>
    <row r="10" spans="1:12">
      <c r="A10" s="13"/>
      <c r="B10" s="13" t="s">
        <v>84</v>
      </c>
      <c r="C10" s="13"/>
      <c r="D10" s="13"/>
      <c r="E10" s="13"/>
      <c r="F10" s="13"/>
      <c r="G10" s="13"/>
      <c r="H10" s="14">
        <v>0.02</v>
      </c>
      <c r="I10" s="14">
        <v>0</v>
      </c>
      <c r="J10" s="14">
        <f>J11</f>
        <v>116524.82</v>
      </c>
      <c r="K10" s="14">
        <v>100</v>
      </c>
      <c r="L10" s="14">
        <v>4</v>
      </c>
    </row>
    <row r="11" spans="1:12">
      <c r="A11" s="7"/>
      <c r="B11" s="7" t="s">
        <v>85</v>
      </c>
      <c r="C11" s="7"/>
      <c r="D11" s="7"/>
      <c r="E11" s="7"/>
      <c r="F11" s="7"/>
      <c r="G11" s="7"/>
      <c r="H11" s="15">
        <v>0.02</v>
      </c>
      <c r="I11" s="15">
        <v>0</v>
      </c>
      <c r="J11" s="15">
        <f>SUM(J13:J20)</f>
        <v>116524.82</v>
      </c>
      <c r="K11" s="15">
        <v>100</v>
      </c>
      <c r="L11" s="15">
        <v>4</v>
      </c>
    </row>
    <row r="12" spans="1:12">
      <c r="A12" s="7"/>
      <c r="B12" s="7" t="s">
        <v>86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16"/>
      <c r="B13" s="16" t="s">
        <v>87</v>
      </c>
      <c r="C13" s="16" t="s">
        <v>88</v>
      </c>
      <c r="D13" s="17" t="s">
        <v>89</v>
      </c>
      <c r="E13" s="17" t="s">
        <v>90</v>
      </c>
      <c r="F13" s="16" t="s">
        <v>91</v>
      </c>
      <c r="G13" s="16" t="s">
        <v>92</v>
      </c>
      <c r="H13" s="18">
        <v>0</v>
      </c>
      <c r="I13" s="18">
        <v>0</v>
      </c>
      <c r="J13" s="18">
        <v>11.39</v>
      </c>
      <c r="K13" s="18">
        <v>0.01</v>
      </c>
      <c r="L13" s="18">
        <v>0</v>
      </c>
    </row>
    <row r="14" spans="1:12">
      <c r="A14" s="16"/>
      <c r="B14" s="16" t="s">
        <v>93</v>
      </c>
      <c r="C14" s="17" t="s">
        <v>94</v>
      </c>
      <c r="D14" s="17" t="s">
        <v>95</v>
      </c>
      <c r="E14" s="17" t="s">
        <v>90</v>
      </c>
      <c r="F14" s="16" t="s">
        <v>91</v>
      </c>
      <c r="G14" s="16" t="s">
        <v>92</v>
      </c>
      <c r="H14" s="18">
        <v>0</v>
      </c>
      <c r="I14" s="18">
        <v>0</v>
      </c>
      <c r="J14" s="18">
        <v>0</v>
      </c>
      <c r="K14" s="18">
        <v>-0.02</v>
      </c>
      <c r="L14" s="18">
        <v>0</v>
      </c>
    </row>
    <row r="15" spans="1:12">
      <c r="A15" s="7"/>
      <c r="B15" s="7" t="s">
        <v>96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16"/>
      <c r="B16" s="16" t="s">
        <v>97</v>
      </c>
      <c r="C16" s="17" t="s">
        <v>98</v>
      </c>
      <c r="D16" s="17" t="s">
        <v>99</v>
      </c>
      <c r="E16" s="17" t="s">
        <v>90</v>
      </c>
      <c r="F16" s="17" t="s">
        <v>100</v>
      </c>
      <c r="G16" s="16" t="s">
        <v>50</v>
      </c>
      <c r="H16" s="18">
        <v>0</v>
      </c>
      <c r="I16" s="18">
        <v>0</v>
      </c>
      <c r="J16" s="18">
        <v>10.65</v>
      </c>
      <c r="K16" s="18">
        <v>0.01</v>
      </c>
      <c r="L16" s="18">
        <v>0</v>
      </c>
    </row>
    <row r="17" spans="1:12">
      <c r="A17" s="16"/>
      <c r="B17" s="16" t="s">
        <v>101</v>
      </c>
      <c r="C17" s="17" t="s">
        <v>102</v>
      </c>
      <c r="D17" s="17" t="s">
        <v>99</v>
      </c>
      <c r="E17" s="17" t="s">
        <v>90</v>
      </c>
      <c r="F17" s="17" t="s">
        <v>100</v>
      </c>
      <c r="G17" s="16" t="s">
        <v>46</v>
      </c>
      <c r="H17" s="18">
        <v>0</v>
      </c>
      <c r="I17" s="18">
        <v>0</v>
      </c>
      <c r="J17" s="18">
        <v>45.9</v>
      </c>
      <c r="K17" s="18">
        <v>0.04</v>
      </c>
      <c r="L17" s="18">
        <v>0</v>
      </c>
    </row>
    <row r="18" spans="1:12">
      <c r="A18" s="16"/>
      <c r="B18" s="16" t="s">
        <v>103</v>
      </c>
      <c r="C18" s="17" t="s">
        <v>104</v>
      </c>
      <c r="D18" s="17" t="s">
        <v>99</v>
      </c>
      <c r="E18" s="17" t="s">
        <v>90</v>
      </c>
      <c r="F18" s="17" t="s">
        <v>100</v>
      </c>
      <c r="G18" s="16" t="s">
        <v>44</v>
      </c>
      <c r="H18" s="18">
        <v>0</v>
      </c>
      <c r="I18" s="18">
        <v>0</v>
      </c>
      <c r="J18" s="18">
        <v>8164.88</v>
      </c>
      <c r="K18" s="18">
        <v>7.01</v>
      </c>
      <c r="L18" s="18">
        <v>0.28000000000000003</v>
      </c>
    </row>
    <row r="19" spans="1:12">
      <c r="A19" s="7"/>
      <c r="B19" s="7" t="s">
        <v>105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16"/>
      <c r="B20" s="16" t="s">
        <v>93</v>
      </c>
      <c r="C20" s="17" t="s">
        <v>106</v>
      </c>
      <c r="D20" s="17" t="s">
        <v>99</v>
      </c>
      <c r="E20" s="17" t="s">
        <v>90</v>
      </c>
      <c r="F20" s="17" t="s">
        <v>100</v>
      </c>
      <c r="G20" s="16" t="s">
        <v>92</v>
      </c>
      <c r="H20" s="18">
        <v>0.02</v>
      </c>
      <c r="I20" s="18">
        <v>0</v>
      </c>
      <c r="J20" s="18">
        <v>108292</v>
      </c>
      <c r="K20" s="18">
        <v>92.95</v>
      </c>
      <c r="L20" s="18">
        <v>3.72</v>
      </c>
    </row>
    <row r="21" spans="1:12">
      <c r="A21" s="7"/>
      <c r="B21" s="7" t="s">
        <v>107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7"/>
      <c r="B22" s="7" t="s">
        <v>108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7"/>
      <c r="B23" s="7" t="s">
        <v>109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>
      <c r="A24" s="7"/>
      <c r="B24" s="7" t="s">
        <v>110</v>
      </c>
      <c r="C24" s="7"/>
      <c r="D24" s="7"/>
      <c r="E24" s="7"/>
      <c r="F24" s="7"/>
      <c r="G24" s="7"/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spans="1:12">
      <c r="A25" s="7"/>
      <c r="B25" s="7" t="s">
        <v>111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 t="s">
        <v>112</v>
      </c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13"/>
      <c r="B27" s="19" t="s">
        <v>113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3" t="s">
        <v>62</v>
      </c>
      <c r="B28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2:L33"/>
  <sheetViews>
    <sheetView rightToLeft="1" workbookViewId="0"/>
  </sheetViews>
  <sheetFormatPr defaultRowHeight="12.75"/>
  <cols>
    <col min="1" max="1" width="2" style="1"/>
    <col min="2" max="2" width="34" style="1"/>
    <col min="3" max="3" width="11" style="1"/>
    <col min="4" max="4" width="10" style="1"/>
    <col min="5" max="5" width="14" style="1"/>
    <col min="6" max="6" width="13" style="1"/>
    <col min="7" max="7" width="16" style="1"/>
    <col min="8" max="8" width="8" style="1"/>
    <col min="9" max="9" width="11" style="1"/>
    <col min="10" max="10" width="24" style="1"/>
    <col min="11" max="11" width="23" style="1"/>
    <col min="12" max="12" width="2" style="1"/>
  </cols>
  <sheetData>
    <row r="2" spans="1:12">
      <c r="B2" s="2" t="s">
        <v>0</v>
      </c>
    </row>
    <row r="3" spans="1:12">
      <c r="B3" s="2" t="s">
        <v>1</v>
      </c>
    </row>
    <row r="4" spans="1:12">
      <c r="B4" s="3" t="s">
        <v>2</v>
      </c>
    </row>
    <row r="5" spans="1:12">
      <c r="B5" s="3" t="s">
        <v>3</v>
      </c>
    </row>
    <row r="6" spans="1:12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12" t="s">
        <v>1911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 t="s">
        <v>1651</v>
      </c>
      <c r="C8" s="4" t="s">
        <v>66</v>
      </c>
      <c r="D8" s="4" t="s">
        <v>190</v>
      </c>
      <c r="E8" s="4" t="s">
        <v>70</v>
      </c>
      <c r="F8" s="4" t="s">
        <v>191</v>
      </c>
      <c r="G8" s="4" t="s">
        <v>118</v>
      </c>
      <c r="H8" s="4" t="s">
        <v>119</v>
      </c>
      <c r="I8" s="4" t="s">
        <v>5</v>
      </c>
      <c r="J8" s="4" t="s">
        <v>74</v>
      </c>
      <c r="K8" s="4" t="s">
        <v>121</v>
      </c>
      <c r="L8" s="4"/>
    </row>
    <row r="9" spans="1:12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7</v>
      </c>
      <c r="J9" s="4" t="s">
        <v>8</v>
      </c>
      <c r="K9" s="4" t="s">
        <v>8</v>
      </c>
      <c r="L9" s="4"/>
    </row>
    <row r="10" spans="1:12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4"/>
    </row>
    <row r="11" spans="1:12">
      <c r="A11" s="13"/>
      <c r="B11" s="13" t="s">
        <v>1664</v>
      </c>
      <c r="C11" s="13"/>
      <c r="D11" s="13"/>
      <c r="E11" s="13"/>
      <c r="F11" s="13"/>
      <c r="G11" s="13"/>
      <c r="H11" s="13"/>
      <c r="I11" s="14">
        <v>-2009.11</v>
      </c>
      <c r="J11" s="14">
        <v>100</v>
      </c>
      <c r="K11" s="14">
        <v>-7.0000000000000007E-2</v>
      </c>
      <c r="L11" s="13"/>
    </row>
    <row r="12" spans="1:12">
      <c r="A12" s="7"/>
      <c r="B12" s="7" t="s">
        <v>1912</v>
      </c>
      <c r="C12" s="7"/>
      <c r="D12" s="7"/>
      <c r="E12" s="7"/>
      <c r="F12" s="7"/>
      <c r="G12" s="7"/>
      <c r="H12" s="7"/>
      <c r="I12" s="15">
        <v>-2009.11</v>
      </c>
      <c r="J12" s="15">
        <v>100</v>
      </c>
      <c r="K12" s="15">
        <v>-7.0000000000000007E-2</v>
      </c>
      <c r="L12" s="7"/>
    </row>
    <row r="13" spans="1:12">
      <c r="A13" s="7"/>
      <c r="B13" s="7" t="s">
        <v>1653</v>
      </c>
      <c r="C13" s="7"/>
      <c r="D13" s="7"/>
      <c r="E13" s="7"/>
      <c r="F13" s="7"/>
      <c r="G13" s="7"/>
      <c r="H13" s="7"/>
      <c r="I13" s="15">
        <v>0</v>
      </c>
      <c r="J13" s="15">
        <v>0</v>
      </c>
      <c r="K13" s="15">
        <v>0</v>
      </c>
      <c r="L13" s="7"/>
    </row>
    <row r="14" spans="1:12">
      <c r="A14" s="7"/>
      <c r="B14" s="7" t="s">
        <v>1659</v>
      </c>
      <c r="C14" s="7"/>
      <c r="D14" s="7"/>
      <c r="E14" s="7"/>
      <c r="F14" s="7"/>
      <c r="G14" s="7"/>
      <c r="H14" s="7"/>
      <c r="I14" s="15">
        <v>-2009.11</v>
      </c>
      <c r="J14" s="15">
        <v>100</v>
      </c>
      <c r="K14" s="15">
        <v>-7.0000000000000007E-2</v>
      </c>
      <c r="L14" s="7"/>
    </row>
    <row r="15" spans="1:12">
      <c r="A15" s="16"/>
      <c r="B15" s="17" t="s">
        <v>1913</v>
      </c>
      <c r="C15" s="17" t="s">
        <v>1914</v>
      </c>
      <c r="D15" s="16" t="s">
        <v>1915</v>
      </c>
      <c r="E15" s="16" t="s">
        <v>44</v>
      </c>
      <c r="F15" s="17" t="s">
        <v>1845</v>
      </c>
      <c r="G15" s="18">
        <v>-23780000</v>
      </c>
      <c r="H15" s="18">
        <v>3.19</v>
      </c>
      <c r="I15" s="18">
        <v>-758.32</v>
      </c>
      <c r="J15" s="18">
        <v>37.74</v>
      </c>
      <c r="K15" s="18">
        <v>-0.03</v>
      </c>
      <c r="L15" s="16"/>
    </row>
    <row r="16" spans="1:12">
      <c r="A16" s="16"/>
      <c r="B16" s="17" t="s">
        <v>1916</v>
      </c>
      <c r="C16" s="17" t="s">
        <v>1917</v>
      </c>
      <c r="D16" s="16" t="s">
        <v>1915</v>
      </c>
      <c r="E16" s="16" t="s">
        <v>50</v>
      </c>
      <c r="F16" s="17" t="s">
        <v>1845</v>
      </c>
      <c r="G16" s="18">
        <v>-16335000</v>
      </c>
      <c r="H16" s="18">
        <v>-2.4700000000000002</v>
      </c>
      <c r="I16" s="18">
        <v>404</v>
      </c>
      <c r="J16" s="18">
        <v>-20.11</v>
      </c>
      <c r="K16" s="18">
        <v>0.01</v>
      </c>
      <c r="L16" s="16"/>
    </row>
    <row r="17" spans="1:12">
      <c r="A17" s="16"/>
      <c r="B17" s="17" t="s">
        <v>1918</v>
      </c>
      <c r="C17" s="17" t="s">
        <v>1919</v>
      </c>
      <c r="D17" s="16" t="s">
        <v>1915</v>
      </c>
      <c r="E17" s="16" t="s">
        <v>44</v>
      </c>
      <c r="F17" s="17" t="s">
        <v>1920</v>
      </c>
      <c r="G17" s="18">
        <v>-3700000</v>
      </c>
      <c r="H17" s="18">
        <v>1.5</v>
      </c>
      <c r="I17" s="18">
        <v>-55.47</v>
      </c>
      <c r="J17" s="18">
        <v>2.76</v>
      </c>
      <c r="K17" s="18">
        <v>0</v>
      </c>
      <c r="L17" s="16"/>
    </row>
    <row r="18" spans="1:12">
      <c r="A18" s="16"/>
      <c r="B18" s="17" t="s">
        <v>1921</v>
      </c>
      <c r="C18" s="17" t="s">
        <v>1922</v>
      </c>
      <c r="D18" s="16" t="s">
        <v>1915</v>
      </c>
      <c r="E18" s="16" t="s">
        <v>50</v>
      </c>
      <c r="F18" s="17" t="s">
        <v>1923</v>
      </c>
      <c r="G18" s="18">
        <v>-16750000</v>
      </c>
      <c r="H18" s="18">
        <v>7</v>
      </c>
      <c r="I18" s="18">
        <v>-1172.99</v>
      </c>
      <c r="J18" s="18">
        <v>58.38</v>
      </c>
      <c r="K18" s="18">
        <v>-0.04</v>
      </c>
      <c r="L18" s="16"/>
    </row>
    <row r="19" spans="1:12">
      <c r="A19" s="16"/>
      <c r="B19" s="17" t="s">
        <v>1924</v>
      </c>
      <c r="C19" s="17" t="s">
        <v>1925</v>
      </c>
      <c r="D19" s="16" t="s">
        <v>1915</v>
      </c>
      <c r="E19" s="16" t="s">
        <v>44</v>
      </c>
      <c r="F19" s="17" t="s">
        <v>1923</v>
      </c>
      <c r="G19" s="18">
        <v>-26080000</v>
      </c>
      <c r="H19" s="18">
        <v>1.34</v>
      </c>
      <c r="I19" s="18">
        <v>-350.46</v>
      </c>
      <c r="J19" s="18">
        <v>17.440000000000001</v>
      </c>
      <c r="K19" s="18">
        <v>-0.01</v>
      </c>
      <c r="L19" s="16"/>
    </row>
    <row r="20" spans="1:12">
      <c r="A20" s="16"/>
      <c r="B20" s="17" t="s">
        <v>1926</v>
      </c>
      <c r="C20" s="17" t="s">
        <v>1927</v>
      </c>
      <c r="D20" s="16" t="s">
        <v>1915</v>
      </c>
      <c r="E20" s="16" t="s">
        <v>44</v>
      </c>
      <c r="F20" s="17" t="s">
        <v>1928</v>
      </c>
      <c r="G20" s="18">
        <v>-2700000</v>
      </c>
      <c r="H20" s="18">
        <v>1.08</v>
      </c>
      <c r="I20" s="18">
        <v>-29.26</v>
      </c>
      <c r="J20" s="18">
        <v>1.46</v>
      </c>
      <c r="K20" s="18">
        <v>0</v>
      </c>
      <c r="L20" s="16"/>
    </row>
    <row r="21" spans="1:12">
      <c r="A21" s="16"/>
      <c r="B21" s="17" t="s">
        <v>1929</v>
      </c>
      <c r="C21" s="17" t="s">
        <v>1930</v>
      </c>
      <c r="D21" s="16" t="s">
        <v>1915</v>
      </c>
      <c r="E21" s="16" t="s">
        <v>44</v>
      </c>
      <c r="F21" s="17" t="s">
        <v>1931</v>
      </c>
      <c r="G21" s="18">
        <v>-1400000</v>
      </c>
      <c r="H21" s="18">
        <v>0.09</v>
      </c>
      <c r="I21" s="18">
        <v>-1.31</v>
      </c>
      <c r="J21" s="18">
        <v>0.06</v>
      </c>
      <c r="K21" s="18">
        <v>0</v>
      </c>
      <c r="L21" s="16"/>
    </row>
    <row r="22" spans="1:12">
      <c r="A22" s="16"/>
      <c r="B22" s="17" t="s">
        <v>1932</v>
      </c>
      <c r="C22" s="17" t="s">
        <v>1933</v>
      </c>
      <c r="D22" s="16" t="s">
        <v>1915</v>
      </c>
      <c r="E22" s="16" t="s">
        <v>44</v>
      </c>
      <c r="F22" s="17" t="s">
        <v>1934</v>
      </c>
      <c r="G22" s="18">
        <v>-2200000</v>
      </c>
      <c r="H22" s="18">
        <v>2.06</v>
      </c>
      <c r="I22" s="18">
        <v>-45.3</v>
      </c>
      <c r="J22" s="18">
        <v>2.25</v>
      </c>
      <c r="K22" s="18">
        <v>0</v>
      </c>
      <c r="L22" s="16"/>
    </row>
    <row r="23" spans="1:12">
      <c r="A23" s="7"/>
      <c r="B23" s="7" t="s">
        <v>1909</v>
      </c>
      <c r="C23" s="7"/>
      <c r="D23" s="7"/>
      <c r="E23" s="7"/>
      <c r="F23" s="7"/>
      <c r="G23" s="7"/>
      <c r="H23" s="7"/>
      <c r="I23" s="15">
        <v>0</v>
      </c>
      <c r="J23" s="15">
        <v>0</v>
      </c>
      <c r="K23" s="15">
        <v>0</v>
      </c>
      <c r="L23" s="7"/>
    </row>
    <row r="24" spans="1:12">
      <c r="A24" s="7"/>
      <c r="B24" s="7" t="s">
        <v>1660</v>
      </c>
      <c r="C24" s="7"/>
      <c r="D24" s="7"/>
      <c r="E24" s="7"/>
      <c r="F24" s="7"/>
      <c r="G24" s="7"/>
      <c r="H24" s="7"/>
      <c r="I24" s="15">
        <v>0</v>
      </c>
      <c r="J24" s="15">
        <v>0</v>
      </c>
      <c r="K24" s="15">
        <v>0</v>
      </c>
      <c r="L24" s="7"/>
    </row>
    <row r="25" spans="1:12">
      <c r="A25" s="7"/>
      <c r="B25" s="7" t="s">
        <v>1429</v>
      </c>
      <c r="C25" s="7"/>
      <c r="D25" s="7"/>
      <c r="E25" s="7"/>
      <c r="F25" s="7"/>
      <c r="G25" s="7"/>
      <c r="H25" s="7"/>
      <c r="I25" s="15">
        <v>0</v>
      </c>
      <c r="J25" s="15">
        <v>0</v>
      </c>
      <c r="K25" s="15">
        <v>0</v>
      </c>
      <c r="L25" s="7"/>
    </row>
    <row r="26" spans="1:12">
      <c r="A26" s="7"/>
      <c r="B26" s="7" t="s">
        <v>1935</v>
      </c>
      <c r="C26" s="7"/>
      <c r="D26" s="7"/>
      <c r="E26" s="7"/>
      <c r="F26" s="7"/>
      <c r="G26" s="7"/>
      <c r="H26" s="7"/>
      <c r="I26" s="15">
        <v>0</v>
      </c>
      <c r="J26" s="15">
        <v>0</v>
      </c>
      <c r="K26" s="15">
        <v>0</v>
      </c>
      <c r="L26" s="7"/>
    </row>
    <row r="27" spans="1:12">
      <c r="A27" s="7"/>
      <c r="B27" s="7" t="s">
        <v>1653</v>
      </c>
      <c r="C27" s="7"/>
      <c r="D27" s="7"/>
      <c r="E27" s="7"/>
      <c r="F27" s="7"/>
      <c r="G27" s="7"/>
      <c r="H27" s="7"/>
      <c r="I27" s="15">
        <v>0</v>
      </c>
      <c r="J27" s="15">
        <v>0</v>
      </c>
      <c r="K27" s="15">
        <v>0</v>
      </c>
      <c r="L27" s="7"/>
    </row>
    <row r="28" spans="1:12">
      <c r="A28" s="7"/>
      <c r="B28" s="7" t="s">
        <v>1661</v>
      </c>
      <c r="C28" s="7"/>
      <c r="D28" s="7"/>
      <c r="E28" s="7"/>
      <c r="F28" s="7"/>
      <c r="G28" s="7"/>
      <c r="H28" s="7"/>
      <c r="I28" s="15">
        <v>0</v>
      </c>
      <c r="J28" s="15">
        <v>0</v>
      </c>
      <c r="K28" s="15">
        <v>0</v>
      </c>
      <c r="L28" s="7"/>
    </row>
    <row r="29" spans="1:12">
      <c r="A29" s="7"/>
      <c r="B29" s="7" t="s">
        <v>1660</v>
      </c>
      <c r="C29" s="7"/>
      <c r="D29" s="7"/>
      <c r="E29" s="7"/>
      <c r="F29" s="7"/>
      <c r="G29" s="7"/>
      <c r="H29" s="7"/>
      <c r="I29" s="15">
        <v>0</v>
      </c>
      <c r="J29" s="15">
        <v>0</v>
      </c>
      <c r="K29" s="15">
        <v>0</v>
      </c>
      <c r="L29" s="7"/>
    </row>
    <row r="30" spans="1:12">
      <c r="A30" s="7"/>
      <c r="B30" s="7" t="s">
        <v>1429</v>
      </c>
      <c r="C30" s="7"/>
      <c r="D30" s="7"/>
      <c r="E30" s="7"/>
      <c r="F30" s="7"/>
      <c r="G30" s="7"/>
      <c r="H30" s="7"/>
      <c r="I30" s="15">
        <v>0</v>
      </c>
      <c r="J30" s="15">
        <v>0</v>
      </c>
      <c r="K30" s="15">
        <v>0</v>
      </c>
      <c r="L30" s="7"/>
    </row>
    <row r="31" spans="1:12">
      <c r="A31" s="13"/>
      <c r="B31" s="19" t="s">
        <v>113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>
      <c r="A32" s="13"/>
      <c r="B32" s="19" t="s">
        <v>187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2">
      <c r="A33" s="3" t="s">
        <v>1811</v>
      </c>
      <c r="B33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2:R25"/>
  <sheetViews>
    <sheetView rightToLeft="1" workbookViewId="0"/>
  </sheetViews>
  <sheetFormatPr defaultRowHeight="12.75"/>
  <cols>
    <col min="1" max="1" width="2" style="1"/>
    <col min="2" max="2" width="36" style="1"/>
    <col min="3" max="3" width="12" style="1"/>
    <col min="4" max="6" width="11" style="1"/>
    <col min="7" max="7" width="13" style="1"/>
    <col min="8" max="8" width="6" style="1"/>
    <col min="9" max="9" width="10" style="1"/>
    <col min="10" max="10" width="13" style="1"/>
    <col min="11" max="12" width="14" style="1"/>
    <col min="13" max="13" width="8" style="1"/>
    <col min="14" max="14" width="11" style="1"/>
    <col min="15" max="15" width="22" style="1"/>
    <col min="16" max="16" width="24" style="1"/>
    <col min="17" max="17" width="23" style="1"/>
    <col min="18" max="18" width="12" style="1"/>
  </cols>
  <sheetData>
    <row r="2" spans="1:18">
      <c r="B2" s="2" t="s">
        <v>0</v>
      </c>
    </row>
    <row r="3" spans="1:18">
      <c r="B3" s="2" t="s">
        <v>1</v>
      </c>
    </row>
    <row r="4" spans="1:18">
      <c r="B4" s="3" t="s">
        <v>2</v>
      </c>
    </row>
    <row r="5" spans="1:18">
      <c r="B5" s="3" t="s">
        <v>3</v>
      </c>
    </row>
    <row r="6" spans="1:18">
      <c r="A6" s="4"/>
      <c r="B6" s="12" t="s">
        <v>1675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4"/>
      <c r="B7" s="12" t="s">
        <v>1936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4"/>
      <c r="B8" s="4" t="s">
        <v>1651</v>
      </c>
      <c r="C8" s="4" t="s">
        <v>66</v>
      </c>
      <c r="D8" s="4" t="s">
        <v>1666</v>
      </c>
      <c r="E8" s="4" t="s">
        <v>68</v>
      </c>
      <c r="F8" s="4" t="s">
        <v>69</v>
      </c>
      <c r="G8" s="4" t="s">
        <v>191</v>
      </c>
      <c r="H8" s="4" t="s">
        <v>117</v>
      </c>
      <c r="I8" s="4" t="s">
        <v>70</v>
      </c>
      <c r="J8" s="4" t="s">
        <v>71</v>
      </c>
      <c r="K8" s="4" t="s">
        <v>72</v>
      </c>
      <c r="L8" s="4" t="s">
        <v>118</v>
      </c>
      <c r="M8" s="4" t="s">
        <v>119</v>
      </c>
      <c r="N8" s="4" t="s">
        <v>5</v>
      </c>
      <c r="O8" s="4" t="s">
        <v>120</v>
      </c>
      <c r="P8" s="4" t="s">
        <v>74</v>
      </c>
      <c r="Q8" s="4" t="s">
        <v>121</v>
      </c>
      <c r="R8" s="4"/>
    </row>
    <row r="9" spans="1:18">
      <c r="A9" s="4"/>
      <c r="B9" s="4"/>
      <c r="C9" s="4"/>
      <c r="D9" s="4"/>
      <c r="E9" s="4"/>
      <c r="F9" s="4"/>
      <c r="G9" s="4" t="s">
        <v>1677</v>
      </c>
      <c r="H9" s="4" t="s">
        <v>122</v>
      </c>
      <c r="I9" s="4"/>
      <c r="J9" s="4" t="s">
        <v>8</v>
      </c>
      <c r="K9" s="4" t="s">
        <v>8</v>
      </c>
      <c r="L9" s="4" t="s">
        <v>123</v>
      </c>
      <c r="M9" s="4" t="s">
        <v>124</v>
      </c>
      <c r="N9" s="4" t="s">
        <v>7</v>
      </c>
      <c r="O9" s="4" t="s">
        <v>8</v>
      </c>
      <c r="P9" s="4" t="s">
        <v>8</v>
      </c>
      <c r="Q9" s="4" t="s">
        <v>8</v>
      </c>
      <c r="R9" s="4"/>
    </row>
    <row r="10" spans="1:18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4"/>
    </row>
    <row r="11" spans="1:18">
      <c r="A11" s="13"/>
      <c r="B11" s="13" t="s">
        <v>1937</v>
      </c>
      <c r="C11" s="13"/>
      <c r="D11" s="13"/>
      <c r="E11" s="13"/>
      <c r="F11" s="13"/>
      <c r="G11" s="13"/>
      <c r="H11" s="14">
        <v>0.94</v>
      </c>
      <c r="I11" s="13"/>
      <c r="J11" s="14">
        <v>4.0999999999999996</v>
      </c>
      <c r="K11" s="14">
        <v>4.0999999999999996</v>
      </c>
      <c r="L11" s="13"/>
      <c r="M11" s="13"/>
      <c r="N11" s="14">
        <v>2547.86</v>
      </c>
      <c r="O11" s="13"/>
      <c r="P11" s="14">
        <v>100</v>
      </c>
      <c r="Q11" s="14">
        <v>0.09</v>
      </c>
      <c r="R11" s="13"/>
    </row>
    <row r="12" spans="1:18">
      <c r="A12" s="7"/>
      <c r="B12" s="7" t="s">
        <v>85</v>
      </c>
      <c r="C12" s="7"/>
      <c r="D12" s="7"/>
      <c r="E12" s="7"/>
      <c r="F12" s="7"/>
      <c r="G12" s="7"/>
      <c r="H12" s="15">
        <v>0.94</v>
      </c>
      <c r="I12" s="7"/>
      <c r="J12" s="15">
        <v>4.0999999999999996</v>
      </c>
      <c r="K12" s="15">
        <v>4.0999999999999996</v>
      </c>
      <c r="L12" s="7"/>
      <c r="M12" s="7"/>
      <c r="N12" s="15">
        <v>2547.86</v>
      </c>
      <c r="O12" s="7"/>
      <c r="P12" s="15">
        <v>100</v>
      </c>
      <c r="Q12" s="15">
        <v>0.09</v>
      </c>
      <c r="R12" s="7"/>
    </row>
    <row r="13" spans="1:18">
      <c r="A13" s="7"/>
      <c r="B13" s="7" t="s">
        <v>1668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7"/>
      <c r="N13" s="15">
        <v>0</v>
      </c>
      <c r="O13" s="7"/>
      <c r="P13" s="15">
        <v>0</v>
      </c>
      <c r="Q13" s="15">
        <v>0</v>
      </c>
      <c r="R13" s="7"/>
    </row>
    <row r="14" spans="1:18">
      <c r="A14" s="7"/>
      <c r="B14" s="7" t="s">
        <v>1669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7"/>
      <c r="N14" s="15">
        <v>0</v>
      </c>
      <c r="O14" s="7"/>
      <c r="P14" s="15">
        <v>0</v>
      </c>
      <c r="Q14" s="15">
        <v>0</v>
      </c>
      <c r="R14" s="7"/>
    </row>
    <row r="15" spans="1:18">
      <c r="A15" s="7"/>
      <c r="B15" s="7" t="s">
        <v>1670</v>
      </c>
      <c r="C15" s="7"/>
      <c r="D15" s="7"/>
      <c r="E15" s="7"/>
      <c r="F15" s="7"/>
      <c r="G15" s="7"/>
      <c r="H15" s="15">
        <v>0.94</v>
      </c>
      <c r="I15" s="7"/>
      <c r="J15" s="15">
        <v>4.0999999999999996</v>
      </c>
      <c r="K15" s="15">
        <v>4.0999999999999996</v>
      </c>
      <c r="L15" s="7"/>
      <c r="M15" s="7"/>
      <c r="N15" s="15">
        <v>2547.86</v>
      </c>
      <c r="O15" s="7"/>
      <c r="P15" s="15">
        <v>100</v>
      </c>
      <c r="Q15" s="15">
        <v>0.09</v>
      </c>
      <c r="R15" s="7"/>
    </row>
    <row r="16" spans="1:18">
      <c r="A16" s="16"/>
      <c r="B16" s="17" t="s">
        <v>1938</v>
      </c>
      <c r="C16" s="17" t="s">
        <v>1939</v>
      </c>
      <c r="D16" s="16" t="s">
        <v>1673</v>
      </c>
      <c r="E16" s="17" t="s">
        <v>474</v>
      </c>
      <c r="F16" s="16" t="s">
        <v>291</v>
      </c>
      <c r="G16" s="17" t="s">
        <v>1720</v>
      </c>
      <c r="H16" s="18">
        <v>0.94</v>
      </c>
      <c r="I16" s="16" t="s">
        <v>92</v>
      </c>
      <c r="J16" s="18">
        <v>4.0999999999999996</v>
      </c>
      <c r="K16" s="18">
        <v>4.0999999999999996</v>
      </c>
      <c r="L16" s="18">
        <v>2897798</v>
      </c>
      <c r="M16" s="18">
        <v>87.92</v>
      </c>
      <c r="N16" s="18">
        <v>2547.86</v>
      </c>
      <c r="O16" s="18">
        <v>4.32</v>
      </c>
      <c r="P16" s="18">
        <v>100</v>
      </c>
      <c r="Q16" s="18">
        <v>0.09</v>
      </c>
      <c r="R16" s="17" t="s">
        <v>1940</v>
      </c>
    </row>
    <row r="17" spans="1:18">
      <c r="A17" s="16"/>
      <c r="B17" s="16" t="s">
        <v>1941</v>
      </c>
      <c r="C17" s="17" t="s">
        <v>1942</v>
      </c>
      <c r="D17" s="16" t="s">
        <v>1673</v>
      </c>
      <c r="E17" s="16" t="s">
        <v>135</v>
      </c>
      <c r="F17" s="16" t="s">
        <v>1943</v>
      </c>
      <c r="G17" s="17" t="s">
        <v>1944</v>
      </c>
      <c r="H17" s="18">
        <v>1.82</v>
      </c>
      <c r="I17" s="16" t="s">
        <v>92</v>
      </c>
      <c r="J17" s="18">
        <v>4.0999999999999996</v>
      </c>
      <c r="K17" s="18">
        <v>4.0999999999999996</v>
      </c>
      <c r="L17" s="18">
        <v>362594.81</v>
      </c>
      <c r="M17" s="18">
        <v>0</v>
      </c>
      <c r="N17" s="18">
        <v>0</v>
      </c>
      <c r="O17" s="18">
        <v>0.09</v>
      </c>
      <c r="P17" s="18">
        <v>0</v>
      </c>
      <c r="Q17" s="18">
        <v>0</v>
      </c>
      <c r="R17" s="17" t="s">
        <v>1945</v>
      </c>
    </row>
    <row r="18" spans="1:18">
      <c r="A18" s="16"/>
      <c r="B18" s="16" t="s">
        <v>1946</v>
      </c>
      <c r="C18" s="17" t="s">
        <v>1947</v>
      </c>
      <c r="D18" s="16" t="s">
        <v>1948</v>
      </c>
      <c r="E18" s="16" t="s">
        <v>135</v>
      </c>
      <c r="F18" s="16" t="s">
        <v>135</v>
      </c>
      <c r="G18" s="17" t="s">
        <v>1689</v>
      </c>
      <c r="H18" s="18">
        <v>1.53</v>
      </c>
      <c r="I18" s="16" t="s">
        <v>92</v>
      </c>
      <c r="J18" s="18">
        <v>8.8000000000000007</v>
      </c>
      <c r="K18" s="18">
        <v>3.8</v>
      </c>
      <c r="L18" s="18">
        <v>275808.2</v>
      </c>
      <c r="M18" s="18">
        <v>0</v>
      </c>
      <c r="N18" s="18">
        <v>0</v>
      </c>
      <c r="O18" s="18">
        <v>2.76</v>
      </c>
      <c r="P18" s="18">
        <v>0</v>
      </c>
      <c r="Q18" s="18">
        <v>0</v>
      </c>
      <c r="R18" s="16"/>
    </row>
    <row r="19" spans="1:18">
      <c r="A19" s="7"/>
      <c r="B19" s="7" t="s">
        <v>110</v>
      </c>
      <c r="C19" s="7"/>
      <c r="D19" s="7"/>
      <c r="E19" s="7"/>
      <c r="F19" s="7"/>
      <c r="G19" s="7"/>
      <c r="H19" s="15">
        <v>0</v>
      </c>
      <c r="I19" s="7"/>
      <c r="J19" s="15">
        <v>0</v>
      </c>
      <c r="K19" s="15">
        <v>0</v>
      </c>
      <c r="L19" s="7"/>
      <c r="M19" s="7"/>
      <c r="N19" s="15">
        <v>0</v>
      </c>
      <c r="O19" s="7"/>
      <c r="P19" s="15">
        <v>0</v>
      </c>
      <c r="Q19" s="15">
        <v>0</v>
      </c>
      <c r="R19" s="7"/>
    </row>
    <row r="20" spans="1:18">
      <c r="A20" s="7"/>
      <c r="B20" s="7" t="s">
        <v>1668</v>
      </c>
      <c r="C20" s="7"/>
      <c r="D20" s="7"/>
      <c r="E20" s="7"/>
      <c r="F20" s="7"/>
      <c r="G20" s="7"/>
      <c r="H20" s="15">
        <v>0</v>
      </c>
      <c r="I20" s="7"/>
      <c r="J20" s="15">
        <v>0</v>
      </c>
      <c r="K20" s="15">
        <v>0</v>
      </c>
      <c r="L20" s="7"/>
      <c r="M20" s="7"/>
      <c r="N20" s="15">
        <v>0</v>
      </c>
      <c r="O20" s="7"/>
      <c r="P20" s="15">
        <v>0</v>
      </c>
      <c r="Q20" s="15">
        <v>0</v>
      </c>
      <c r="R20" s="7"/>
    </row>
    <row r="21" spans="1:18">
      <c r="A21" s="7"/>
      <c r="B21" s="7" t="s">
        <v>1669</v>
      </c>
      <c r="C21" s="7"/>
      <c r="D21" s="7"/>
      <c r="E21" s="7"/>
      <c r="F21" s="7"/>
      <c r="G21" s="7"/>
      <c r="H21" s="15">
        <v>0</v>
      </c>
      <c r="I21" s="7"/>
      <c r="J21" s="15">
        <v>0</v>
      </c>
      <c r="K21" s="15">
        <v>0</v>
      </c>
      <c r="L21" s="7"/>
      <c r="M21" s="7"/>
      <c r="N21" s="15">
        <v>0</v>
      </c>
      <c r="O21" s="7"/>
      <c r="P21" s="15">
        <v>0</v>
      </c>
      <c r="Q21" s="15">
        <v>0</v>
      </c>
      <c r="R21" s="7"/>
    </row>
    <row r="22" spans="1:18">
      <c r="A22" s="7"/>
      <c r="B22" s="7" t="s">
        <v>1670</v>
      </c>
      <c r="C22" s="7"/>
      <c r="D22" s="7"/>
      <c r="E22" s="7"/>
      <c r="F22" s="7"/>
      <c r="G22" s="7"/>
      <c r="H22" s="15">
        <v>0</v>
      </c>
      <c r="I22" s="7"/>
      <c r="J22" s="15">
        <v>0</v>
      </c>
      <c r="K22" s="15">
        <v>0</v>
      </c>
      <c r="L22" s="7"/>
      <c r="M22" s="7"/>
      <c r="N22" s="15">
        <v>0</v>
      </c>
      <c r="O22" s="7"/>
      <c r="P22" s="15">
        <v>0</v>
      </c>
      <c r="Q22" s="15">
        <v>0</v>
      </c>
      <c r="R22" s="7"/>
    </row>
    <row r="23" spans="1:18">
      <c r="A23" s="13"/>
      <c r="B23" s="19" t="s">
        <v>113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>
      <c r="A24" s="13"/>
      <c r="B24" s="19" t="s">
        <v>187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3" t="s">
        <v>1811</v>
      </c>
      <c r="B25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2:P51"/>
  <sheetViews>
    <sheetView rightToLeft="1" workbookViewId="0">
      <selection activeCell="F16" sqref="F16"/>
    </sheetView>
  </sheetViews>
  <sheetFormatPr defaultRowHeight="12.75"/>
  <cols>
    <col min="1" max="1" width="2" style="1"/>
    <col min="2" max="2" width="39" style="1"/>
    <col min="3" max="3" width="18" style="1"/>
    <col min="4" max="4" width="12" style="1"/>
    <col min="5" max="6" width="11" style="1"/>
    <col min="7" max="7" width="6" style="1"/>
    <col min="8" max="8" width="10" style="1"/>
    <col min="9" max="9" width="18" style="1"/>
    <col min="10" max="10" width="14" style="1"/>
    <col min="11" max="11" width="15" style="1"/>
    <col min="12" max="12" width="8" style="1"/>
    <col min="13" max="13" width="11" style="1"/>
    <col min="14" max="14" width="24" style="1"/>
    <col min="15" max="15" width="23" style="1"/>
    <col min="16" max="16" width="2" style="1"/>
  </cols>
  <sheetData>
    <row r="2" spans="1:16">
      <c r="B2" s="2" t="s">
        <v>0</v>
      </c>
    </row>
    <row r="3" spans="1:16">
      <c r="B3" s="2" t="s">
        <v>1</v>
      </c>
    </row>
    <row r="4" spans="1:16">
      <c r="B4" s="3" t="s">
        <v>2</v>
      </c>
    </row>
    <row r="5" spans="1:16">
      <c r="B5" s="3" t="s">
        <v>3</v>
      </c>
    </row>
    <row r="6" spans="1:16">
      <c r="A6" s="4"/>
      <c r="B6" s="12" t="s">
        <v>1949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 t="s">
        <v>202</v>
      </c>
      <c r="C7" s="4" t="s">
        <v>1950</v>
      </c>
      <c r="D7" s="4" t="s">
        <v>66</v>
      </c>
      <c r="E7" s="4" t="s">
        <v>68</v>
      </c>
      <c r="F7" s="4" t="s">
        <v>69</v>
      </c>
      <c r="G7" s="4" t="s">
        <v>117</v>
      </c>
      <c r="H7" s="4" t="s">
        <v>70</v>
      </c>
      <c r="I7" s="4" t="s">
        <v>1951</v>
      </c>
      <c r="J7" s="4" t="s">
        <v>72</v>
      </c>
      <c r="K7" s="4" t="s">
        <v>118</v>
      </c>
      <c r="L7" s="4" t="s">
        <v>119</v>
      </c>
      <c r="M7" s="4" t="s">
        <v>5</v>
      </c>
      <c r="N7" s="4" t="s">
        <v>74</v>
      </c>
      <c r="O7" s="4" t="s">
        <v>121</v>
      </c>
      <c r="P7" s="4"/>
    </row>
    <row r="8" spans="1:16">
      <c r="A8" s="4"/>
      <c r="B8" s="4"/>
      <c r="C8" s="4"/>
      <c r="D8" s="4"/>
      <c r="E8" s="4"/>
      <c r="F8" s="4"/>
      <c r="G8" s="4" t="s">
        <v>122</v>
      </c>
      <c r="H8" s="4"/>
      <c r="I8" s="4" t="s">
        <v>8</v>
      </c>
      <c r="J8" s="4" t="s">
        <v>8</v>
      </c>
      <c r="K8" s="4" t="s">
        <v>123</v>
      </c>
      <c r="L8" s="4" t="s">
        <v>124</v>
      </c>
      <c r="M8" s="4" t="s">
        <v>7</v>
      </c>
      <c r="N8" s="4" t="s">
        <v>8</v>
      </c>
      <c r="O8" s="4" t="s">
        <v>8</v>
      </c>
      <c r="P8" s="4"/>
    </row>
    <row r="9" spans="1:16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  <c r="M9" s="12" t="s">
        <v>125</v>
      </c>
      <c r="N9" s="12" t="s">
        <v>126</v>
      </c>
      <c r="O9" s="12" t="s">
        <v>127</v>
      </c>
      <c r="P9" s="4"/>
    </row>
    <row r="10" spans="1:16">
      <c r="A10" s="13"/>
      <c r="B10" s="13" t="s">
        <v>1952</v>
      </c>
      <c r="C10" s="13"/>
      <c r="D10" s="13"/>
      <c r="E10" s="13"/>
      <c r="F10" s="13"/>
      <c r="G10" s="14">
        <v>3.04</v>
      </c>
      <c r="H10" s="13"/>
      <c r="I10" s="14">
        <v>2.5499999999999998</v>
      </c>
      <c r="J10" s="14">
        <v>1.43</v>
      </c>
      <c r="K10" s="13"/>
      <c r="L10" s="13"/>
      <c r="M10" s="14">
        <v>56701.18</v>
      </c>
      <c r="N10" s="14">
        <v>100</v>
      </c>
      <c r="O10" s="14">
        <v>1.95</v>
      </c>
      <c r="P10" s="13"/>
    </row>
    <row r="11" spans="1:16">
      <c r="A11" s="7"/>
      <c r="B11" s="7" t="s">
        <v>1953</v>
      </c>
      <c r="C11" s="7"/>
      <c r="D11" s="7"/>
      <c r="E11" s="7"/>
      <c r="F11" s="7"/>
      <c r="G11" s="15">
        <v>3.04</v>
      </c>
      <c r="H11" s="7"/>
      <c r="I11" s="15">
        <v>2.5499999999999998</v>
      </c>
      <c r="J11" s="15">
        <v>1.43</v>
      </c>
      <c r="K11" s="7"/>
      <c r="L11" s="7"/>
      <c r="M11" s="15">
        <v>56701.18</v>
      </c>
      <c r="N11" s="15">
        <v>100</v>
      </c>
      <c r="O11" s="15">
        <v>1.95</v>
      </c>
      <c r="P11" s="7"/>
    </row>
    <row r="12" spans="1:16">
      <c r="A12" s="7"/>
      <c r="B12" s="7" t="s">
        <v>1954</v>
      </c>
      <c r="C12" s="7"/>
      <c r="D12" s="7"/>
      <c r="E12" s="7"/>
      <c r="F12" s="7"/>
      <c r="G12" s="15">
        <v>1.23</v>
      </c>
      <c r="H12" s="7"/>
      <c r="I12" s="15">
        <v>0</v>
      </c>
      <c r="J12" s="15">
        <v>1.27</v>
      </c>
      <c r="K12" s="7"/>
      <c r="L12" s="7"/>
      <c r="M12" s="15">
        <v>35162.910000000003</v>
      </c>
      <c r="N12" s="15">
        <v>62.01</v>
      </c>
      <c r="O12" s="15">
        <v>1.21</v>
      </c>
      <c r="P12" s="7"/>
    </row>
    <row r="13" spans="1:16">
      <c r="A13" s="16"/>
      <c r="B13" s="16" t="s">
        <v>1955</v>
      </c>
      <c r="C13" s="16"/>
      <c r="D13" s="17" t="s">
        <v>1956</v>
      </c>
      <c r="E13" s="17" t="s">
        <v>90</v>
      </c>
      <c r="F13" s="16" t="s">
        <v>1943</v>
      </c>
      <c r="G13" s="18">
        <v>0</v>
      </c>
      <c r="H13" s="16" t="s">
        <v>92</v>
      </c>
      <c r="I13" s="18">
        <v>0</v>
      </c>
      <c r="J13" s="18">
        <v>0</v>
      </c>
      <c r="K13" s="18">
        <v>0</v>
      </c>
      <c r="L13" s="18">
        <v>0</v>
      </c>
      <c r="M13" s="18">
        <v>26.76</v>
      </c>
      <c r="N13" s="18">
        <v>0.05</v>
      </c>
      <c r="O13" s="18">
        <v>0</v>
      </c>
      <c r="P13" s="16"/>
    </row>
    <row r="14" spans="1:16">
      <c r="A14" s="16"/>
      <c r="B14" s="16" t="s">
        <v>1957</v>
      </c>
      <c r="C14" s="16" t="s">
        <v>1958</v>
      </c>
      <c r="D14" s="17" t="s">
        <v>1959</v>
      </c>
      <c r="E14" s="17" t="s">
        <v>208</v>
      </c>
      <c r="F14" s="16" t="s">
        <v>1943</v>
      </c>
      <c r="G14" s="18">
        <v>1.23</v>
      </c>
      <c r="H14" s="16" t="s">
        <v>92</v>
      </c>
      <c r="I14" s="18">
        <v>0</v>
      </c>
      <c r="J14" s="18">
        <v>1.27</v>
      </c>
      <c r="K14" s="18">
        <v>35031060.359999999</v>
      </c>
      <c r="L14" s="18">
        <v>100.3</v>
      </c>
      <c r="M14" s="18">
        <v>35136.15</v>
      </c>
      <c r="N14" s="18">
        <v>61.97</v>
      </c>
      <c r="O14" s="18">
        <v>1.21</v>
      </c>
      <c r="P14" s="16"/>
    </row>
    <row r="15" spans="1:16">
      <c r="A15" s="7"/>
      <c r="B15" s="7" t="s">
        <v>1960</v>
      </c>
      <c r="C15" s="7"/>
      <c r="D15" s="7"/>
      <c r="E15" s="7"/>
      <c r="F15" s="7"/>
      <c r="G15" s="15">
        <v>2.39</v>
      </c>
      <c r="H15" s="7"/>
      <c r="I15" s="15">
        <v>5.0999999999999996</v>
      </c>
      <c r="J15" s="15">
        <v>0.86</v>
      </c>
      <c r="K15" s="7"/>
      <c r="L15" s="7"/>
      <c r="M15" s="15">
        <v>1.28</v>
      </c>
      <c r="N15" s="15">
        <v>0</v>
      </c>
      <c r="O15" s="15">
        <v>0</v>
      </c>
      <c r="P15" s="7"/>
    </row>
    <row r="16" spans="1:16">
      <c r="A16" s="16"/>
      <c r="B16" s="17" t="s">
        <v>1961</v>
      </c>
      <c r="C16" s="16" t="s">
        <v>1958</v>
      </c>
      <c r="D16" s="17" t="s">
        <v>1962</v>
      </c>
      <c r="E16" s="16" t="s">
        <v>135</v>
      </c>
      <c r="F16" s="16" t="s">
        <v>135</v>
      </c>
      <c r="G16" s="18">
        <v>2.39</v>
      </c>
      <c r="H16" s="16" t="s">
        <v>92</v>
      </c>
      <c r="I16" s="18">
        <v>5.0999999999999996</v>
      </c>
      <c r="J16" s="18">
        <v>0.86</v>
      </c>
      <c r="K16" s="18">
        <v>1101</v>
      </c>
      <c r="L16" s="18">
        <v>116.12</v>
      </c>
      <c r="M16" s="18">
        <v>1.28</v>
      </c>
      <c r="N16" s="18">
        <v>0</v>
      </c>
      <c r="O16" s="18">
        <v>0</v>
      </c>
      <c r="P16" s="16"/>
    </row>
    <row r="17" spans="1:16">
      <c r="A17" s="7"/>
      <c r="B17" s="7" t="s">
        <v>1963</v>
      </c>
      <c r="C17" s="7"/>
      <c r="D17" s="7"/>
      <c r="E17" s="7"/>
      <c r="F17" s="7"/>
      <c r="G17" s="15">
        <v>0</v>
      </c>
      <c r="H17" s="7"/>
      <c r="I17" s="15">
        <v>0</v>
      </c>
      <c r="J17" s="15">
        <v>0</v>
      </c>
      <c r="K17" s="7"/>
      <c r="L17" s="7"/>
      <c r="M17" s="15">
        <v>0</v>
      </c>
      <c r="N17" s="15">
        <v>0</v>
      </c>
      <c r="O17" s="15">
        <v>0</v>
      </c>
      <c r="P17" s="7"/>
    </row>
    <row r="18" spans="1:16">
      <c r="A18" s="7"/>
      <c r="B18" s="7" t="s">
        <v>1964</v>
      </c>
      <c r="C18" s="7"/>
      <c r="D18" s="7"/>
      <c r="E18" s="7"/>
      <c r="F18" s="7"/>
      <c r="G18" s="15">
        <v>5.99</v>
      </c>
      <c r="H18" s="7"/>
      <c r="I18" s="15">
        <v>6.71</v>
      </c>
      <c r="J18" s="15">
        <v>1.7</v>
      </c>
      <c r="K18" s="7"/>
      <c r="L18" s="7"/>
      <c r="M18" s="15">
        <v>21536.99</v>
      </c>
      <c r="N18" s="15">
        <v>37.979999999999997</v>
      </c>
      <c r="O18" s="15">
        <v>0.74</v>
      </c>
      <c r="P18" s="7"/>
    </row>
    <row r="19" spans="1:16">
      <c r="A19" s="16"/>
      <c r="B19" s="16" t="s">
        <v>1965</v>
      </c>
      <c r="C19" s="16" t="s">
        <v>1958</v>
      </c>
      <c r="D19" s="17" t="s">
        <v>1966</v>
      </c>
      <c r="E19" s="17" t="s">
        <v>290</v>
      </c>
      <c r="F19" s="16" t="s">
        <v>291</v>
      </c>
      <c r="G19" s="18">
        <v>5.99</v>
      </c>
      <c r="H19" s="16" t="s">
        <v>92</v>
      </c>
      <c r="I19" s="18">
        <v>6.71</v>
      </c>
      <c r="J19" s="18">
        <v>1.7</v>
      </c>
      <c r="K19" s="18">
        <v>1042691</v>
      </c>
      <c r="L19" s="18">
        <v>144.05000000000001</v>
      </c>
      <c r="M19" s="18">
        <v>1502</v>
      </c>
      <c r="N19" s="18">
        <v>2.65</v>
      </c>
      <c r="O19" s="18">
        <v>0.05</v>
      </c>
      <c r="P19" s="16"/>
    </row>
    <row r="20" spans="1:16">
      <c r="A20" s="16"/>
      <c r="B20" s="16" t="s">
        <v>1965</v>
      </c>
      <c r="C20" s="16" t="s">
        <v>1958</v>
      </c>
      <c r="D20" s="17" t="s">
        <v>1967</v>
      </c>
      <c r="E20" s="17" t="s">
        <v>290</v>
      </c>
      <c r="F20" s="16" t="s">
        <v>291</v>
      </c>
      <c r="G20" s="18">
        <v>5.99</v>
      </c>
      <c r="H20" s="16" t="s">
        <v>92</v>
      </c>
      <c r="I20" s="18">
        <v>6.71</v>
      </c>
      <c r="J20" s="18">
        <v>1.7</v>
      </c>
      <c r="K20" s="18">
        <v>2117371.33</v>
      </c>
      <c r="L20" s="18">
        <v>146.16999999999999</v>
      </c>
      <c r="M20" s="18">
        <v>3094.96</v>
      </c>
      <c r="N20" s="18">
        <v>5.46</v>
      </c>
      <c r="O20" s="18">
        <v>0.11</v>
      </c>
      <c r="P20" s="16"/>
    </row>
    <row r="21" spans="1:16">
      <c r="A21" s="16"/>
      <c r="B21" s="16" t="s">
        <v>1965</v>
      </c>
      <c r="C21" s="16" t="s">
        <v>1958</v>
      </c>
      <c r="D21" s="17" t="s">
        <v>1968</v>
      </c>
      <c r="E21" s="17" t="s">
        <v>290</v>
      </c>
      <c r="F21" s="16" t="s">
        <v>291</v>
      </c>
      <c r="G21" s="18">
        <v>5.99</v>
      </c>
      <c r="H21" s="16" t="s">
        <v>92</v>
      </c>
      <c r="I21" s="18">
        <v>6.71</v>
      </c>
      <c r="J21" s="18">
        <v>1.7</v>
      </c>
      <c r="K21" s="18">
        <v>163374.95000000001</v>
      </c>
      <c r="L21" s="18">
        <v>147.62</v>
      </c>
      <c r="M21" s="18">
        <v>241.17</v>
      </c>
      <c r="N21" s="18">
        <v>0.42</v>
      </c>
      <c r="O21" s="18">
        <v>0.01</v>
      </c>
      <c r="P21" s="16"/>
    </row>
    <row r="22" spans="1:16">
      <c r="A22" s="16"/>
      <c r="B22" s="16" t="s">
        <v>1965</v>
      </c>
      <c r="C22" s="16" t="s">
        <v>1958</v>
      </c>
      <c r="D22" s="17" t="s">
        <v>1969</v>
      </c>
      <c r="E22" s="17" t="s">
        <v>290</v>
      </c>
      <c r="F22" s="16" t="s">
        <v>291</v>
      </c>
      <c r="G22" s="18">
        <v>5.99</v>
      </c>
      <c r="H22" s="16" t="s">
        <v>92</v>
      </c>
      <c r="I22" s="18">
        <v>6.71</v>
      </c>
      <c r="J22" s="18">
        <v>1.7</v>
      </c>
      <c r="K22" s="18">
        <v>1406322.66</v>
      </c>
      <c r="L22" s="18">
        <v>146.6</v>
      </c>
      <c r="M22" s="18">
        <v>2061.67</v>
      </c>
      <c r="N22" s="18">
        <v>3.64</v>
      </c>
      <c r="O22" s="18">
        <v>7.0000000000000007E-2</v>
      </c>
      <c r="P22" s="16"/>
    </row>
    <row r="23" spans="1:16">
      <c r="A23" s="16"/>
      <c r="B23" s="16" t="s">
        <v>1965</v>
      </c>
      <c r="C23" s="16" t="s">
        <v>1958</v>
      </c>
      <c r="D23" s="17" t="s">
        <v>1970</v>
      </c>
      <c r="E23" s="17" t="s">
        <v>290</v>
      </c>
      <c r="F23" s="16" t="s">
        <v>291</v>
      </c>
      <c r="G23" s="18">
        <v>5.99</v>
      </c>
      <c r="H23" s="16" t="s">
        <v>92</v>
      </c>
      <c r="I23" s="18">
        <v>6.71</v>
      </c>
      <c r="J23" s="18">
        <v>1.7</v>
      </c>
      <c r="K23" s="18">
        <v>505148.78</v>
      </c>
      <c r="L23" s="18">
        <v>150.22</v>
      </c>
      <c r="M23" s="18">
        <v>758.83</v>
      </c>
      <c r="N23" s="18">
        <v>1.34</v>
      </c>
      <c r="O23" s="18">
        <v>0.03</v>
      </c>
      <c r="P23" s="16"/>
    </row>
    <row r="24" spans="1:16">
      <c r="A24" s="16"/>
      <c r="B24" s="16" t="s">
        <v>1965</v>
      </c>
      <c r="C24" s="16" t="s">
        <v>1958</v>
      </c>
      <c r="D24" s="17" t="s">
        <v>1971</v>
      </c>
      <c r="E24" s="17" t="s">
        <v>290</v>
      </c>
      <c r="F24" s="16" t="s">
        <v>291</v>
      </c>
      <c r="G24" s="18">
        <v>5.99</v>
      </c>
      <c r="H24" s="16" t="s">
        <v>92</v>
      </c>
      <c r="I24" s="18">
        <v>6.71</v>
      </c>
      <c r="J24" s="18">
        <v>1.7</v>
      </c>
      <c r="K24" s="18">
        <v>643264.67000000004</v>
      </c>
      <c r="L24" s="18">
        <v>149.84</v>
      </c>
      <c r="M24" s="18">
        <v>963.87</v>
      </c>
      <c r="N24" s="18">
        <v>1.7</v>
      </c>
      <c r="O24" s="18">
        <v>0.03</v>
      </c>
      <c r="P24" s="16"/>
    </row>
    <row r="25" spans="1:16">
      <c r="A25" s="16"/>
      <c r="B25" s="16" t="s">
        <v>1965</v>
      </c>
      <c r="C25" s="16" t="s">
        <v>1958</v>
      </c>
      <c r="D25" s="17" t="s">
        <v>1972</v>
      </c>
      <c r="E25" s="17" t="s">
        <v>290</v>
      </c>
      <c r="F25" s="16" t="s">
        <v>291</v>
      </c>
      <c r="G25" s="18">
        <v>5.99</v>
      </c>
      <c r="H25" s="16" t="s">
        <v>92</v>
      </c>
      <c r="I25" s="18">
        <v>6.71</v>
      </c>
      <c r="J25" s="18">
        <v>1.7</v>
      </c>
      <c r="K25" s="18">
        <v>684886.17</v>
      </c>
      <c r="L25" s="18">
        <v>148.68</v>
      </c>
      <c r="M25" s="18">
        <v>1018.29</v>
      </c>
      <c r="N25" s="18">
        <v>1.8</v>
      </c>
      <c r="O25" s="18">
        <v>0.03</v>
      </c>
      <c r="P25" s="16"/>
    </row>
    <row r="26" spans="1:16">
      <c r="A26" s="16"/>
      <c r="B26" s="16" t="s">
        <v>1965</v>
      </c>
      <c r="C26" s="16" t="s">
        <v>1958</v>
      </c>
      <c r="D26" s="17" t="s">
        <v>1973</v>
      </c>
      <c r="E26" s="17" t="s">
        <v>290</v>
      </c>
      <c r="F26" s="16" t="s">
        <v>291</v>
      </c>
      <c r="G26" s="18">
        <v>5.99</v>
      </c>
      <c r="H26" s="16" t="s">
        <v>92</v>
      </c>
      <c r="I26" s="18">
        <v>6.71</v>
      </c>
      <c r="J26" s="18">
        <v>1.7</v>
      </c>
      <c r="K26" s="18">
        <v>811360.04</v>
      </c>
      <c r="L26" s="18">
        <v>139.86000000000001</v>
      </c>
      <c r="M26" s="18">
        <v>1134.77</v>
      </c>
      <c r="N26" s="18">
        <v>2</v>
      </c>
      <c r="O26" s="18">
        <v>0.04</v>
      </c>
      <c r="P26" s="16"/>
    </row>
    <row r="27" spans="1:16">
      <c r="A27" s="16"/>
      <c r="B27" s="16" t="s">
        <v>1974</v>
      </c>
      <c r="C27" s="16" t="s">
        <v>1958</v>
      </c>
      <c r="D27" s="17" t="s">
        <v>1975</v>
      </c>
      <c r="E27" s="17" t="s">
        <v>290</v>
      </c>
      <c r="F27" s="16" t="s">
        <v>291</v>
      </c>
      <c r="G27" s="18">
        <v>5.99</v>
      </c>
      <c r="H27" s="16" t="s">
        <v>92</v>
      </c>
      <c r="I27" s="18">
        <v>6.71</v>
      </c>
      <c r="J27" s="18">
        <v>1.7</v>
      </c>
      <c r="K27" s="18">
        <v>44898.64</v>
      </c>
      <c r="L27" s="18">
        <v>189.16</v>
      </c>
      <c r="M27" s="18">
        <v>84.93</v>
      </c>
      <c r="N27" s="18">
        <v>0.15</v>
      </c>
      <c r="O27" s="18">
        <v>0</v>
      </c>
      <c r="P27" s="16"/>
    </row>
    <row r="28" spans="1:16">
      <c r="A28" s="16"/>
      <c r="B28" s="16" t="s">
        <v>1974</v>
      </c>
      <c r="C28" s="16" t="s">
        <v>1958</v>
      </c>
      <c r="D28" s="17" t="s">
        <v>1976</v>
      </c>
      <c r="E28" s="17" t="s">
        <v>290</v>
      </c>
      <c r="F28" s="16" t="s">
        <v>291</v>
      </c>
      <c r="G28" s="18">
        <v>5.99</v>
      </c>
      <c r="H28" s="16" t="s">
        <v>92</v>
      </c>
      <c r="I28" s="18">
        <v>6.71</v>
      </c>
      <c r="J28" s="18">
        <v>1.7</v>
      </c>
      <c r="K28" s="18">
        <v>379601.51</v>
      </c>
      <c r="L28" s="18">
        <v>140.16</v>
      </c>
      <c r="M28" s="18">
        <v>532.04999999999995</v>
      </c>
      <c r="N28" s="18">
        <v>0.94</v>
      </c>
      <c r="O28" s="18">
        <v>0.02</v>
      </c>
      <c r="P28" s="16"/>
    </row>
    <row r="29" spans="1:16">
      <c r="A29" s="16"/>
      <c r="B29" s="16" t="s">
        <v>1974</v>
      </c>
      <c r="C29" s="16" t="s">
        <v>1958</v>
      </c>
      <c r="D29" s="17" t="s">
        <v>1977</v>
      </c>
      <c r="E29" s="17" t="s">
        <v>290</v>
      </c>
      <c r="F29" s="16" t="s">
        <v>291</v>
      </c>
      <c r="G29" s="18">
        <v>5.99</v>
      </c>
      <c r="H29" s="16" t="s">
        <v>92</v>
      </c>
      <c r="I29" s="18">
        <v>6.71</v>
      </c>
      <c r="J29" s="18">
        <v>1.7</v>
      </c>
      <c r="K29" s="18">
        <v>381705.24</v>
      </c>
      <c r="L29" s="18">
        <v>140.59</v>
      </c>
      <c r="M29" s="18">
        <v>536.64</v>
      </c>
      <c r="N29" s="18">
        <v>0.95</v>
      </c>
      <c r="O29" s="18">
        <v>0.02</v>
      </c>
      <c r="P29" s="16"/>
    </row>
    <row r="30" spans="1:16">
      <c r="A30" s="16"/>
      <c r="B30" s="16" t="s">
        <v>1974</v>
      </c>
      <c r="C30" s="16" t="s">
        <v>1958</v>
      </c>
      <c r="D30" s="17" t="s">
        <v>1978</v>
      </c>
      <c r="E30" s="17" t="s">
        <v>290</v>
      </c>
      <c r="F30" s="16" t="s">
        <v>291</v>
      </c>
      <c r="G30" s="18">
        <v>5.99</v>
      </c>
      <c r="H30" s="16" t="s">
        <v>92</v>
      </c>
      <c r="I30" s="18">
        <v>6.71</v>
      </c>
      <c r="J30" s="18">
        <v>1.7</v>
      </c>
      <c r="K30" s="18">
        <v>1166790.8600000001</v>
      </c>
      <c r="L30" s="18">
        <v>149.52000000000001</v>
      </c>
      <c r="M30" s="18">
        <v>1744.59</v>
      </c>
      <c r="N30" s="18">
        <v>3.08</v>
      </c>
      <c r="O30" s="18">
        <v>0.06</v>
      </c>
      <c r="P30" s="16"/>
    </row>
    <row r="31" spans="1:16">
      <c r="A31" s="16"/>
      <c r="B31" s="16" t="s">
        <v>1974</v>
      </c>
      <c r="C31" s="16" t="s">
        <v>1958</v>
      </c>
      <c r="D31" s="17" t="s">
        <v>1979</v>
      </c>
      <c r="E31" s="17" t="s">
        <v>290</v>
      </c>
      <c r="F31" s="16" t="s">
        <v>291</v>
      </c>
      <c r="G31" s="18">
        <v>5.99</v>
      </c>
      <c r="H31" s="16" t="s">
        <v>92</v>
      </c>
      <c r="I31" s="18">
        <v>6.71</v>
      </c>
      <c r="J31" s="18">
        <v>1.7</v>
      </c>
      <c r="K31" s="18">
        <v>578890.14</v>
      </c>
      <c r="L31" s="18">
        <v>148.68</v>
      </c>
      <c r="M31" s="18">
        <v>860.69</v>
      </c>
      <c r="N31" s="18">
        <v>1.52</v>
      </c>
      <c r="O31" s="18">
        <v>0.03</v>
      </c>
      <c r="P31" s="16"/>
    </row>
    <row r="32" spans="1:16">
      <c r="A32" s="16"/>
      <c r="B32" s="16" t="s">
        <v>1974</v>
      </c>
      <c r="C32" s="16" t="s">
        <v>1958</v>
      </c>
      <c r="D32" s="17" t="s">
        <v>1980</v>
      </c>
      <c r="E32" s="17" t="s">
        <v>290</v>
      </c>
      <c r="F32" s="16" t="s">
        <v>291</v>
      </c>
      <c r="G32" s="18">
        <v>5.99</v>
      </c>
      <c r="H32" s="16" t="s">
        <v>92</v>
      </c>
      <c r="I32" s="18">
        <v>6.71</v>
      </c>
      <c r="J32" s="18">
        <v>1.7</v>
      </c>
      <c r="K32" s="18">
        <v>1009427.16</v>
      </c>
      <c r="L32" s="18">
        <v>137.66999999999999</v>
      </c>
      <c r="M32" s="18">
        <v>1389.68</v>
      </c>
      <c r="N32" s="18">
        <v>2.4500000000000002</v>
      </c>
      <c r="O32" s="18">
        <v>0.05</v>
      </c>
      <c r="P32" s="16"/>
    </row>
    <row r="33" spans="1:16">
      <c r="A33" s="16"/>
      <c r="B33" s="16" t="s">
        <v>1974</v>
      </c>
      <c r="C33" s="16" t="s">
        <v>1958</v>
      </c>
      <c r="D33" s="17" t="s">
        <v>1981</v>
      </c>
      <c r="E33" s="17" t="s">
        <v>290</v>
      </c>
      <c r="F33" s="16" t="s">
        <v>291</v>
      </c>
      <c r="G33" s="18">
        <v>5.99</v>
      </c>
      <c r="H33" s="16" t="s">
        <v>92</v>
      </c>
      <c r="I33" s="18">
        <v>6.71</v>
      </c>
      <c r="J33" s="18">
        <v>1.7</v>
      </c>
      <c r="K33" s="18">
        <v>972053.61</v>
      </c>
      <c r="L33" s="18">
        <v>137.41999999999999</v>
      </c>
      <c r="M33" s="18">
        <v>1335.8</v>
      </c>
      <c r="N33" s="18">
        <v>2.36</v>
      </c>
      <c r="O33" s="18">
        <v>0.05</v>
      </c>
      <c r="P33" s="16"/>
    </row>
    <row r="34" spans="1:16">
      <c r="A34" s="16"/>
      <c r="B34" s="16" t="s">
        <v>1974</v>
      </c>
      <c r="C34" s="16" t="s">
        <v>1958</v>
      </c>
      <c r="D34" s="17" t="s">
        <v>1982</v>
      </c>
      <c r="E34" s="17" t="s">
        <v>290</v>
      </c>
      <c r="F34" s="16" t="s">
        <v>291</v>
      </c>
      <c r="G34" s="18">
        <v>5.99</v>
      </c>
      <c r="H34" s="16" t="s">
        <v>92</v>
      </c>
      <c r="I34" s="18">
        <v>6.71</v>
      </c>
      <c r="J34" s="18">
        <v>1.7</v>
      </c>
      <c r="K34" s="18">
        <v>856452.87</v>
      </c>
      <c r="L34" s="18">
        <v>137.01</v>
      </c>
      <c r="M34" s="18">
        <v>1173.43</v>
      </c>
      <c r="N34" s="18">
        <v>2.0699999999999998</v>
      </c>
      <c r="O34" s="18">
        <v>0.04</v>
      </c>
      <c r="P34" s="16"/>
    </row>
    <row r="35" spans="1:16">
      <c r="A35" s="16"/>
      <c r="B35" s="16" t="s">
        <v>1974</v>
      </c>
      <c r="C35" s="16" t="s">
        <v>1958</v>
      </c>
      <c r="D35" s="17" t="s">
        <v>1983</v>
      </c>
      <c r="E35" s="17" t="s">
        <v>290</v>
      </c>
      <c r="F35" s="16" t="s">
        <v>291</v>
      </c>
      <c r="G35" s="18">
        <v>5.99</v>
      </c>
      <c r="H35" s="16" t="s">
        <v>92</v>
      </c>
      <c r="I35" s="18">
        <v>6.71</v>
      </c>
      <c r="J35" s="18">
        <v>1.7</v>
      </c>
      <c r="K35" s="18">
        <v>887928.7</v>
      </c>
      <c r="L35" s="18">
        <v>137.68</v>
      </c>
      <c r="M35" s="18">
        <v>1222.5</v>
      </c>
      <c r="N35" s="18">
        <v>2.16</v>
      </c>
      <c r="O35" s="18">
        <v>0.04</v>
      </c>
      <c r="P35" s="16"/>
    </row>
    <row r="36" spans="1:16">
      <c r="A36" s="16"/>
      <c r="B36" s="16" t="s">
        <v>1974</v>
      </c>
      <c r="C36" s="16" t="s">
        <v>1958</v>
      </c>
      <c r="D36" s="17" t="s">
        <v>1984</v>
      </c>
      <c r="E36" s="17" t="s">
        <v>290</v>
      </c>
      <c r="F36" s="16" t="s">
        <v>291</v>
      </c>
      <c r="G36" s="18">
        <v>5.99</v>
      </c>
      <c r="H36" s="16" t="s">
        <v>92</v>
      </c>
      <c r="I36" s="18">
        <v>6.71</v>
      </c>
      <c r="J36" s="18">
        <v>1.7</v>
      </c>
      <c r="K36" s="18">
        <v>629863.77</v>
      </c>
      <c r="L36" s="18">
        <v>139.19</v>
      </c>
      <c r="M36" s="18">
        <v>876.71</v>
      </c>
      <c r="N36" s="18">
        <v>1.55</v>
      </c>
      <c r="O36" s="18">
        <v>0.03</v>
      </c>
      <c r="P36" s="16"/>
    </row>
    <row r="37" spans="1:16">
      <c r="A37" s="16"/>
      <c r="B37" s="16" t="s">
        <v>1974</v>
      </c>
      <c r="C37" s="16" t="s">
        <v>1958</v>
      </c>
      <c r="D37" s="17" t="s">
        <v>1985</v>
      </c>
      <c r="E37" s="17" t="s">
        <v>290</v>
      </c>
      <c r="F37" s="16" t="s">
        <v>291</v>
      </c>
      <c r="G37" s="18">
        <v>5.99</v>
      </c>
      <c r="H37" s="16" t="s">
        <v>92</v>
      </c>
      <c r="I37" s="18">
        <v>6.71</v>
      </c>
      <c r="J37" s="18">
        <v>1.7</v>
      </c>
      <c r="K37" s="18">
        <v>675559.06</v>
      </c>
      <c r="L37" s="18">
        <v>148.68</v>
      </c>
      <c r="M37" s="18">
        <v>1004.42</v>
      </c>
      <c r="N37" s="18">
        <v>1.77</v>
      </c>
      <c r="O37" s="18">
        <v>0.03</v>
      </c>
      <c r="P37" s="16"/>
    </row>
    <row r="38" spans="1:16">
      <c r="A38" s="7"/>
      <c r="B38" s="7" t="s">
        <v>1986</v>
      </c>
      <c r="C38" s="7"/>
      <c r="D38" s="7"/>
      <c r="E38" s="7"/>
      <c r="F38" s="7"/>
      <c r="G38" s="15">
        <v>0</v>
      </c>
      <c r="H38" s="7"/>
      <c r="I38" s="15">
        <v>0</v>
      </c>
      <c r="J38" s="15">
        <v>0</v>
      </c>
      <c r="K38" s="7"/>
      <c r="L38" s="7"/>
      <c r="M38" s="15">
        <v>0</v>
      </c>
      <c r="N38" s="15">
        <v>0</v>
      </c>
      <c r="O38" s="15">
        <v>0</v>
      </c>
      <c r="P38" s="7"/>
    </row>
    <row r="39" spans="1:16">
      <c r="A39" s="7"/>
      <c r="B39" s="7" t="s">
        <v>1987</v>
      </c>
      <c r="C39" s="7"/>
      <c r="D39" s="7"/>
      <c r="E39" s="7"/>
      <c r="F39" s="7"/>
      <c r="G39" s="15">
        <v>0</v>
      </c>
      <c r="H39" s="7"/>
      <c r="I39" s="15">
        <v>0</v>
      </c>
      <c r="J39" s="15">
        <v>0</v>
      </c>
      <c r="K39" s="7"/>
      <c r="L39" s="7"/>
      <c r="M39" s="15">
        <v>0</v>
      </c>
      <c r="N39" s="15">
        <v>0</v>
      </c>
      <c r="O39" s="15">
        <v>0</v>
      </c>
      <c r="P39" s="7"/>
    </row>
    <row r="40" spans="1:16">
      <c r="A40" s="7"/>
      <c r="B40" s="7" t="s">
        <v>1988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>
      <c r="A41" s="7"/>
      <c r="B41" s="7" t="s">
        <v>1989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>
      <c r="A42" s="7"/>
      <c r="B42" s="7" t="s">
        <v>1990</v>
      </c>
      <c r="C42" s="7"/>
      <c r="D42" s="7"/>
      <c r="E42" s="7"/>
      <c r="F42" s="7"/>
      <c r="G42" s="15">
        <v>0</v>
      </c>
      <c r="H42" s="7"/>
      <c r="I42" s="15">
        <v>0</v>
      </c>
      <c r="J42" s="15">
        <v>0</v>
      </c>
      <c r="K42" s="7"/>
      <c r="L42" s="7"/>
      <c r="M42" s="15">
        <v>0</v>
      </c>
      <c r="N42" s="15">
        <v>0</v>
      </c>
      <c r="O42" s="15">
        <v>0</v>
      </c>
      <c r="P42" s="7"/>
    </row>
    <row r="43" spans="1:16">
      <c r="A43" s="7"/>
      <c r="B43" s="7" t="s">
        <v>1991</v>
      </c>
      <c r="C43" s="7"/>
      <c r="D43" s="7"/>
      <c r="E43" s="7"/>
      <c r="F43" s="7"/>
      <c r="G43" s="15">
        <v>0</v>
      </c>
      <c r="H43" s="7"/>
      <c r="I43" s="15">
        <v>0</v>
      </c>
      <c r="J43" s="15">
        <v>0</v>
      </c>
      <c r="K43" s="7"/>
      <c r="L43" s="7"/>
      <c r="M43" s="15">
        <v>0</v>
      </c>
      <c r="N43" s="15">
        <v>0</v>
      </c>
      <c r="O43" s="15">
        <v>0</v>
      </c>
      <c r="P43" s="7"/>
    </row>
    <row r="44" spans="1:16">
      <c r="A44" s="7"/>
      <c r="B44" s="7" t="s">
        <v>1992</v>
      </c>
      <c r="C44" s="7"/>
      <c r="D44" s="7"/>
      <c r="E44" s="7"/>
      <c r="F44" s="7"/>
      <c r="G44" s="15">
        <v>0</v>
      </c>
      <c r="H44" s="7"/>
      <c r="I44" s="15">
        <v>0</v>
      </c>
      <c r="J44" s="15">
        <v>0</v>
      </c>
      <c r="K44" s="7"/>
      <c r="L44" s="7"/>
      <c r="M44" s="15">
        <v>0</v>
      </c>
      <c r="N44" s="15">
        <v>0</v>
      </c>
      <c r="O44" s="15">
        <v>0</v>
      </c>
      <c r="P44" s="7"/>
    </row>
    <row r="45" spans="1:16">
      <c r="A45" s="7"/>
      <c r="B45" s="7" t="s">
        <v>1960</v>
      </c>
      <c r="C45" s="7"/>
      <c r="D45" s="7"/>
      <c r="E45" s="7"/>
      <c r="F45" s="7"/>
      <c r="G45" s="15">
        <v>0</v>
      </c>
      <c r="H45" s="7"/>
      <c r="I45" s="15">
        <v>0</v>
      </c>
      <c r="J45" s="15">
        <v>0</v>
      </c>
      <c r="K45" s="7"/>
      <c r="L45" s="7"/>
      <c r="M45" s="15">
        <v>0</v>
      </c>
      <c r="N45" s="15">
        <v>0</v>
      </c>
      <c r="O45" s="15">
        <v>0</v>
      </c>
      <c r="P45" s="7"/>
    </row>
    <row r="46" spans="1:16">
      <c r="A46" s="7"/>
      <c r="B46" s="7" t="s">
        <v>1963</v>
      </c>
      <c r="C46" s="7"/>
      <c r="D46" s="7"/>
      <c r="E46" s="7"/>
      <c r="F46" s="7"/>
      <c r="G46" s="15">
        <v>0</v>
      </c>
      <c r="H46" s="7"/>
      <c r="I46" s="15">
        <v>0</v>
      </c>
      <c r="J46" s="15">
        <v>0</v>
      </c>
      <c r="K46" s="7"/>
      <c r="L46" s="7"/>
      <c r="M46" s="15">
        <v>0</v>
      </c>
      <c r="N46" s="15">
        <v>0</v>
      </c>
      <c r="O46" s="15">
        <v>0</v>
      </c>
      <c r="P46" s="7"/>
    </row>
    <row r="47" spans="1:16">
      <c r="A47" s="7"/>
      <c r="B47" s="7" t="s">
        <v>1964</v>
      </c>
      <c r="C47" s="7"/>
      <c r="D47" s="7"/>
      <c r="E47" s="7"/>
      <c r="F47" s="7"/>
      <c r="G47" s="15">
        <v>0</v>
      </c>
      <c r="H47" s="7"/>
      <c r="I47" s="15">
        <v>0</v>
      </c>
      <c r="J47" s="15">
        <v>0</v>
      </c>
      <c r="K47" s="7"/>
      <c r="L47" s="7"/>
      <c r="M47" s="15">
        <v>0</v>
      </c>
      <c r="N47" s="15">
        <v>0</v>
      </c>
      <c r="O47" s="15">
        <v>0</v>
      </c>
      <c r="P47" s="7"/>
    </row>
    <row r="48" spans="1:16">
      <c r="A48" s="7"/>
      <c r="B48" s="7" t="s">
        <v>1991</v>
      </c>
      <c r="C48" s="7"/>
      <c r="D48" s="7"/>
      <c r="E48" s="7"/>
      <c r="F48" s="7"/>
      <c r="G48" s="15">
        <v>0</v>
      </c>
      <c r="H48" s="7"/>
      <c r="I48" s="15">
        <v>0</v>
      </c>
      <c r="J48" s="15">
        <v>0</v>
      </c>
      <c r="K48" s="7"/>
      <c r="L48" s="7"/>
      <c r="M48" s="15">
        <v>0</v>
      </c>
      <c r="N48" s="15">
        <v>0</v>
      </c>
      <c r="O48" s="15">
        <v>0</v>
      </c>
      <c r="P48" s="7"/>
    </row>
    <row r="49" spans="1:16">
      <c r="A49" s="13"/>
      <c r="B49" s="19" t="s">
        <v>113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19" t="s">
        <v>187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>
      <c r="A51" s="3" t="s">
        <v>1811</v>
      </c>
      <c r="B5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2:P45"/>
  <sheetViews>
    <sheetView rightToLeft="1" workbookViewId="0"/>
  </sheetViews>
  <sheetFormatPr defaultRowHeight="12.75"/>
  <cols>
    <col min="1" max="1" width="2" style="1"/>
    <col min="2" max="2" width="36" style="1"/>
    <col min="3" max="3" width="17" style="1"/>
    <col min="4" max="4" width="12" style="1"/>
    <col min="5" max="5" width="7" style="1"/>
    <col min="6" max="6" width="9" style="1"/>
    <col min="7" max="7" width="6" style="1"/>
    <col min="8" max="8" width="10" style="1"/>
    <col min="9" max="9" width="18" style="1"/>
    <col min="10" max="11" width="14" style="1"/>
    <col min="12" max="12" width="8" style="1"/>
    <col min="13" max="13" width="11" style="1"/>
    <col min="14" max="14" width="24" style="1"/>
    <col min="15" max="15" width="23" style="1"/>
    <col min="16" max="16" width="12" style="1"/>
  </cols>
  <sheetData>
    <row r="2" spans="1:16">
      <c r="B2" s="2" t="s">
        <v>0</v>
      </c>
    </row>
    <row r="3" spans="1:16">
      <c r="B3" s="2" t="s">
        <v>1</v>
      </c>
    </row>
    <row r="4" spans="1:16">
      <c r="B4" s="3" t="s">
        <v>2</v>
      </c>
    </row>
    <row r="5" spans="1:16">
      <c r="B5" s="3" t="s">
        <v>3</v>
      </c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 t="s">
        <v>202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117</v>
      </c>
      <c r="H7" s="4" t="s">
        <v>70</v>
      </c>
      <c r="I7" s="4" t="s">
        <v>1993</v>
      </c>
      <c r="J7" s="4" t="s">
        <v>72</v>
      </c>
      <c r="K7" s="4" t="s">
        <v>118</v>
      </c>
      <c r="L7" s="4" t="s">
        <v>119</v>
      </c>
      <c r="M7" s="4" t="s">
        <v>5</v>
      </c>
      <c r="N7" s="4" t="s">
        <v>74</v>
      </c>
      <c r="O7" s="4" t="s">
        <v>121</v>
      </c>
      <c r="P7" s="4"/>
    </row>
    <row r="8" spans="1:16">
      <c r="A8" s="4"/>
      <c r="B8" s="4"/>
      <c r="C8" s="4"/>
      <c r="D8" s="4"/>
      <c r="E8" s="4"/>
      <c r="F8" s="4"/>
      <c r="G8" s="4" t="s">
        <v>122</v>
      </c>
      <c r="H8" s="4"/>
      <c r="I8" s="4" t="s">
        <v>8</v>
      </c>
      <c r="J8" s="4" t="s">
        <v>8</v>
      </c>
      <c r="K8" s="4" t="s">
        <v>123</v>
      </c>
      <c r="L8" s="4" t="s">
        <v>124</v>
      </c>
      <c r="M8" s="4" t="s">
        <v>7</v>
      </c>
      <c r="N8" s="4" t="s">
        <v>8</v>
      </c>
      <c r="O8" s="4" t="s">
        <v>8</v>
      </c>
      <c r="P8" s="4"/>
    </row>
    <row r="9" spans="1:16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  <c r="M9" s="12" t="s">
        <v>125</v>
      </c>
      <c r="N9" s="12" t="s">
        <v>126</v>
      </c>
      <c r="O9" s="12" t="s">
        <v>127</v>
      </c>
      <c r="P9" s="4"/>
    </row>
    <row r="10" spans="1:16">
      <c r="A10" s="13"/>
      <c r="B10" s="19" t="s">
        <v>1994</v>
      </c>
      <c r="C10" s="13"/>
      <c r="D10" s="13"/>
      <c r="E10" s="13"/>
      <c r="F10" s="13"/>
      <c r="G10" s="14">
        <v>1.1399999999999999</v>
      </c>
      <c r="H10" s="13"/>
      <c r="I10" s="14">
        <v>5.59</v>
      </c>
      <c r="J10" s="14">
        <v>1.0900000000000001</v>
      </c>
      <c r="K10" s="13"/>
      <c r="L10" s="13"/>
      <c r="M10" s="14">
        <v>9446.25</v>
      </c>
      <c r="N10" s="14">
        <v>100</v>
      </c>
      <c r="O10" s="14">
        <v>0.32</v>
      </c>
      <c r="P10" s="13"/>
    </row>
    <row r="11" spans="1:16">
      <c r="A11" s="7"/>
      <c r="B11" s="7" t="s">
        <v>85</v>
      </c>
      <c r="C11" s="7"/>
      <c r="D11" s="7"/>
      <c r="E11" s="7"/>
      <c r="F11" s="7"/>
      <c r="G11" s="15">
        <v>1.1399999999999999</v>
      </c>
      <c r="H11" s="7"/>
      <c r="I11" s="15">
        <v>5.59</v>
      </c>
      <c r="J11" s="15">
        <v>1.0900000000000001</v>
      </c>
      <c r="K11" s="7"/>
      <c r="L11" s="7"/>
      <c r="M11" s="15">
        <v>9446.25</v>
      </c>
      <c r="N11" s="15">
        <v>100</v>
      </c>
      <c r="O11" s="15">
        <v>0.32</v>
      </c>
      <c r="P11" s="7"/>
    </row>
    <row r="12" spans="1:16">
      <c r="A12" s="7"/>
      <c r="B12" s="7" t="s">
        <v>1995</v>
      </c>
      <c r="C12" s="7"/>
      <c r="D12" s="7"/>
      <c r="E12" s="7"/>
      <c r="F12" s="7"/>
      <c r="G12" s="15">
        <v>1.1399999999999999</v>
      </c>
      <c r="H12" s="7"/>
      <c r="I12" s="15">
        <v>5.59</v>
      </c>
      <c r="J12" s="15">
        <v>1.0900000000000001</v>
      </c>
      <c r="K12" s="7"/>
      <c r="L12" s="7"/>
      <c r="M12" s="15">
        <v>9446.25</v>
      </c>
      <c r="N12" s="15">
        <v>100</v>
      </c>
      <c r="O12" s="15">
        <v>0.32</v>
      </c>
      <c r="P12" s="7"/>
    </row>
    <row r="13" spans="1:16">
      <c r="A13" s="16"/>
      <c r="B13" s="16" t="s">
        <v>1996</v>
      </c>
      <c r="C13" s="17" t="s">
        <v>1997</v>
      </c>
      <c r="D13" s="17" t="s">
        <v>1998</v>
      </c>
      <c r="E13" s="17" t="s">
        <v>208</v>
      </c>
      <c r="F13" s="16" t="s">
        <v>91</v>
      </c>
      <c r="G13" s="18">
        <v>0.8</v>
      </c>
      <c r="H13" s="16" t="s">
        <v>92</v>
      </c>
      <c r="I13" s="18">
        <v>5.5</v>
      </c>
      <c r="J13" s="18">
        <v>0.97</v>
      </c>
      <c r="K13" s="18">
        <v>244946.04</v>
      </c>
      <c r="L13" s="18">
        <v>136</v>
      </c>
      <c r="M13" s="18">
        <v>333.13</v>
      </c>
      <c r="N13" s="18">
        <v>3.53</v>
      </c>
      <c r="O13" s="18">
        <v>0.01</v>
      </c>
      <c r="P13" s="17" t="s">
        <v>1999</v>
      </c>
    </row>
    <row r="14" spans="1:16">
      <c r="A14" s="16"/>
      <c r="B14" s="16" t="s">
        <v>2000</v>
      </c>
      <c r="C14" s="17" t="s">
        <v>2001</v>
      </c>
      <c r="D14" s="17" t="s">
        <v>1998</v>
      </c>
      <c r="E14" s="17" t="s">
        <v>208</v>
      </c>
      <c r="F14" s="16" t="s">
        <v>91</v>
      </c>
      <c r="G14" s="18">
        <v>0.68</v>
      </c>
      <c r="H14" s="16" t="s">
        <v>92</v>
      </c>
      <c r="I14" s="18">
        <v>5.4</v>
      </c>
      <c r="J14" s="18">
        <v>1.0900000000000001</v>
      </c>
      <c r="K14" s="18">
        <v>112673.84</v>
      </c>
      <c r="L14" s="18">
        <v>135.38</v>
      </c>
      <c r="M14" s="18">
        <v>152.54</v>
      </c>
      <c r="N14" s="18">
        <v>1.61</v>
      </c>
      <c r="O14" s="18">
        <v>0</v>
      </c>
      <c r="P14" s="17" t="s">
        <v>2002</v>
      </c>
    </row>
    <row r="15" spans="1:16">
      <c r="A15" s="16"/>
      <c r="B15" s="16" t="s">
        <v>2003</v>
      </c>
      <c r="C15" s="17" t="s">
        <v>2004</v>
      </c>
      <c r="D15" s="17" t="s">
        <v>1998</v>
      </c>
      <c r="E15" s="17" t="s">
        <v>208</v>
      </c>
      <c r="F15" s="16" t="s">
        <v>91</v>
      </c>
      <c r="G15" s="18">
        <v>0.08</v>
      </c>
      <c r="H15" s="16" t="s">
        <v>92</v>
      </c>
      <c r="I15" s="18">
        <v>6.4</v>
      </c>
      <c r="J15" s="18">
        <v>1.28</v>
      </c>
      <c r="K15" s="18">
        <v>200000</v>
      </c>
      <c r="L15" s="18">
        <v>139.61000000000001</v>
      </c>
      <c r="M15" s="18">
        <v>279.22000000000003</v>
      </c>
      <c r="N15" s="18">
        <v>2.96</v>
      </c>
      <c r="O15" s="18">
        <v>0.01</v>
      </c>
      <c r="P15" s="17" t="s">
        <v>2005</v>
      </c>
    </row>
    <row r="16" spans="1:16">
      <c r="A16" s="16"/>
      <c r="B16" s="16" t="s">
        <v>2006</v>
      </c>
      <c r="C16" s="17" t="s">
        <v>2007</v>
      </c>
      <c r="D16" s="17" t="s">
        <v>1998</v>
      </c>
      <c r="E16" s="17" t="s">
        <v>208</v>
      </c>
      <c r="F16" s="16" t="s">
        <v>91</v>
      </c>
      <c r="G16" s="18">
        <v>0.2</v>
      </c>
      <c r="H16" s="16" t="s">
        <v>92</v>
      </c>
      <c r="I16" s="18">
        <v>6</v>
      </c>
      <c r="J16" s="18">
        <v>1.05</v>
      </c>
      <c r="K16" s="18">
        <v>399977.53</v>
      </c>
      <c r="L16" s="18">
        <v>139.75</v>
      </c>
      <c r="M16" s="18">
        <v>558.97</v>
      </c>
      <c r="N16" s="18">
        <v>5.92</v>
      </c>
      <c r="O16" s="18">
        <v>0.02</v>
      </c>
      <c r="P16" s="17" t="s">
        <v>2008</v>
      </c>
    </row>
    <row r="17" spans="1:16">
      <c r="A17" s="16"/>
      <c r="B17" s="16" t="s">
        <v>2009</v>
      </c>
      <c r="C17" s="17" t="s">
        <v>2010</v>
      </c>
      <c r="D17" s="17" t="s">
        <v>2011</v>
      </c>
      <c r="E17" s="17" t="s">
        <v>208</v>
      </c>
      <c r="F17" s="16" t="s">
        <v>91</v>
      </c>
      <c r="G17" s="18">
        <v>0.5</v>
      </c>
      <c r="H17" s="16" t="s">
        <v>92</v>
      </c>
      <c r="I17" s="18">
        <v>5.35</v>
      </c>
      <c r="J17" s="18">
        <v>1.04</v>
      </c>
      <c r="K17" s="18">
        <v>280875.86</v>
      </c>
      <c r="L17" s="18">
        <v>136.54</v>
      </c>
      <c r="M17" s="18">
        <v>383.51</v>
      </c>
      <c r="N17" s="18">
        <v>4.0599999999999996</v>
      </c>
      <c r="O17" s="18">
        <v>0.01</v>
      </c>
      <c r="P17" s="17" t="s">
        <v>2012</v>
      </c>
    </row>
    <row r="18" spans="1:16">
      <c r="A18" s="16"/>
      <c r="B18" s="16" t="s">
        <v>2013</v>
      </c>
      <c r="C18" s="17" t="s">
        <v>2014</v>
      </c>
      <c r="D18" s="17" t="s">
        <v>2011</v>
      </c>
      <c r="E18" s="17" t="s">
        <v>208</v>
      </c>
      <c r="F18" s="16" t="s">
        <v>91</v>
      </c>
      <c r="G18" s="18">
        <v>0.45</v>
      </c>
      <c r="H18" s="16" t="s">
        <v>92</v>
      </c>
      <c r="I18" s="18">
        <v>5.4</v>
      </c>
      <c r="J18" s="18">
        <v>1.3</v>
      </c>
      <c r="K18" s="18">
        <v>178346.49</v>
      </c>
      <c r="L18" s="18">
        <v>132.12</v>
      </c>
      <c r="M18" s="18">
        <v>235.63</v>
      </c>
      <c r="N18" s="18">
        <v>2.4900000000000002</v>
      </c>
      <c r="O18" s="18">
        <v>0.01</v>
      </c>
      <c r="P18" s="17" t="s">
        <v>2015</v>
      </c>
    </row>
    <row r="19" spans="1:16">
      <c r="A19" s="16"/>
      <c r="B19" s="16" t="s">
        <v>2016</v>
      </c>
      <c r="C19" s="17" t="s">
        <v>2017</v>
      </c>
      <c r="D19" s="17" t="s">
        <v>2011</v>
      </c>
      <c r="E19" s="17" t="s">
        <v>208</v>
      </c>
      <c r="F19" s="16" t="s">
        <v>91</v>
      </c>
      <c r="G19" s="18">
        <v>0.37</v>
      </c>
      <c r="H19" s="16" t="s">
        <v>92</v>
      </c>
      <c r="I19" s="18">
        <v>5.35</v>
      </c>
      <c r="J19" s="18">
        <v>1.0900000000000001</v>
      </c>
      <c r="K19" s="18">
        <v>142245.54999999999</v>
      </c>
      <c r="L19" s="18">
        <v>132.85</v>
      </c>
      <c r="M19" s="18">
        <v>188.97</v>
      </c>
      <c r="N19" s="18">
        <v>2</v>
      </c>
      <c r="O19" s="18">
        <v>0.01</v>
      </c>
      <c r="P19" s="17" t="s">
        <v>2018</v>
      </c>
    </row>
    <row r="20" spans="1:16">
      <c r="A20" s="16"/>
      <c r="B20" s="16" t="s">
        <v>2019</v>
      </c>
      <c r="C20" s="17" t="s">
        <v>2020</v>
      </c>
      <c r="D20" s="17" t="s">
        <v>2011</v>
      </c>
      <c r="E20" s="17" t="s">
        <v>208</v>
      </c>
      <c r="F20" s="16" t="s">
        <v>91</v>
      </c>
      <c r="G20" s="18">
        <v>0.2</v>
      </c>
      <c r="H20" s="16" t="s">
        <v>92</v>
      </c>
      <c r="I20" s="18">
        <v>5.9</v>
      </c>
      <c r="J20" s="18">
        <v>1.03</v>
      </c>
      <c r="K20" s="18">
        <v>17405.54</v>
      </c>
      <c r="L20" s="18">
        <v>133.79</v>
      </c>
      <c r="M20" s="18">
        <v>23.29</v>
      </c>
      <c r="N20" s="18">
        <v>0.25</v>
      </c>
      <c r="O20" s="18">
        <v>0</v>
      </c>
      <c r="P20" s="17" t="s">
        <v>2021</v>
      </c>
    </row>
    <row r="21" spans="1:16">
      <c r="A21" s="16"/>
      <c r="B21" s="16" t="s">
        <v>2013</v>
      </c>
      <c r="C21" s="17" t="s">
        <v>2022</v>
      </c>
      <c r="D21" s="17" t="s">
        <v>2011</v>
      </c>
      <c r="E21" s="17" t="s">
        <v>208</v>
      </c>
      <c r="F21" s="16" t="s">
        <v>91</v>
      </c>
      <c r="G21" s="18">
        <v>1.1399999999999999</v>
      </c>
      <c r="H21" s="16" t="s">
        <v>92</v>
      </c>
      <c r="I21" s="18">
        <v>6.2</v>
      </c>
      <c r="J21" s="18">
        <v>1.52</v>
      </c>
      <c r="K21" s="18">
        <v>286066.61</v>
      </c>
      <c r="L21" s="18">
        <v>130.16999999999999</v>
      </c>
      <c r="M21" s="18">
        <v>372.37</v>
      </c>
      <c r="N21" s="18">
        <v>3.94</v>
      </c>
      <c r="O21" s="18">
        <v>0.01</v>
      </c>
      <c r="P21" s="17" t="s">
        <v>2023</v>
      </c>
    </row>
    <row r="22" spans="1:16">
      <c r="A22" s="16"/>
      <c r="B22" s="16" t="s">
        <v>2024</v>
      </c>
      <c r="C22" s="17" t="s">
        <v>2025</v>
      </c>
      <c r="D22" s="17" t="s">
        <v>2011</v>
      </c>
      <c r="E22" s="17" t="s">
        <v>208</v>
      </c>
      <c r="F22" s="16" t="s">
        <v>91</v>
      </c>
      <c r="G22" s="18">
        <v>2.5099999999999998</v>
      </c>
      <c r="H22" s="16" t="s">
        <v>92</v>
      </c>
      <c r="I22" s="18">
        <v>6.55</v>
      </c>
      <c r="J22" s="18">
        <v>0.88</v>
      </c>
      <c r="K22" s="18">
        <v>198682.71</v>
      </c>
      <c r="L22" s="18">
        <v>152.72999999999999</v>
      </c>
      <c r="M22" s="18">
        <v>303.45</v>
      </c>
      <c r="N22" s="18">
        <v>3.21</v>
      </c>
      <c r="O22" s="18">
        <v>0.01</v>
      </c>
      <c r="P22" s="17" t="s">
        <v>2026</v>
      </c>
    </row>
    <row r="23" spans="1:16">
      <c r="A23" s="16"/>
      <c r="B23" s="16" t="s">
        <v>2027</v>
      </c>
      <c r="C23" s="17" t="s">
        <v>2028</v>
      </c>
      <c r="D23" s="17" t="s">
        <v>99</v>
      </c>
      <c r="E23" s="17" t="s">
        <v>208</v>
      </c>
      <c r="F23" s="16" t="s">
        <v>91</v>
      </c>
      <c r="G23" s="18">
        <v>0.13</v>
      </c>
      <c r="H23" s="16" t="s">
        <v>92</v>
      </c>
      <c r="I23" s="18">
        <v>5.8</v>
      </c>
      <c r="J23" s="18">
        <v>1.03</v>
      </c>
      <c r="K23" s="18">
        <v>196260.59</v>
      </c>
      <c r="L23" s="18">
        <v>134.94999999999999</v>
      </c>
      <c r="M23" s="18">
        <v>264.85000000000002</v>
      </c>
      <c r="N23" s="18">
        <v>2.8</v>
      </c>
      <c r="O23" s="18">
        <v>0.01</v>
      </c>
      <c r="P23" s="17" t="s">
        <v>2029</v>
      </c>
    </row>
    <row r="24" spans="1:16">
      <c r="A24" s="16"/>
      <c r="B24" s="16" t="s">
        <v>2030</v>
      </c>
      <c r="C24" s="17" t="s">
        <v>2031</v>
      </c>
      <c r="D24" s="17" t="s">
        <v>99</v>
      </c>
      <c r="E24" s="17" t="s">
        <v>208</v>
      </c>
      <c r="F24" s="16" t="s">
        <v>91</v>
      </c>
      <c r="G24" s="18">
        <v>0.55000000000000004</v>
      </c>
      <c r="H24" s="16" t="s">
        <v>92</v>
      </c>
      <c r="I24" s="18">
        <v>5.2</v>
      </c>
      <c r="J24" s="18">
        <v>1.03</v>
      </c>
      <c r="K24" s="18">
        <v>185644.13</v>
      </c>
      <c r="L24" s="18">
        <v>135.88999999999999</v>
      </c>
      <c r="M24" s="18">
        <v>252.27</v>
      </c>
      <c r="N24" s="18">
        <v>2.67</v>
      </c>
      <c r="O24" s="18">
        <v>0.01</v>
      </c>
      <c r="P24" s="17" t="s">
        <v>2032</v>
      </c>
    </row>
    <row r="25" spans="1:16">
      <c r="A25" s="16"/>
      <c r="B25" s="16" t="s">
        <v>2033</v>
      </c>
      <c r="C25" s="17" t="s">
        <v>2034</v>
      </c>
      <c r="D25" s="17" t="s">
        <v>99</v>
      </c>
      <c r="E25" s="17" t="s">
        <v>208</v>
      </c>
      <c r="F25" s="16" t="s">
        <v>91</v>
      </c>
      <c r="G25" s="18">
        <v>1.21</v>
      </c>
      <c r="H25" s="16" t="s">
        <v>92</v>
      </c>
      <c r="I25" s="18">
        <v>5.7</v>
      </c>
      <c r="J25" s="18">
        <v>1.34</v>
      </c>
      <c r="K25" s="18">
        <v>1085424.94</v>
      </c>
      <c r="L25" s="18">
        <v>132.78</v>
      </c>
      <c r="M25" s="18">
        <v>1441.23</v>
      </c>
      <c r="N25" s="18">
        <v>15.26</v>
      </c>
      <c r="O25" s="18">
        <v>0.05</v>
      </c>
      <c r="P25" s="17" t="s">
        <v>2035</v>
      </c>
    </row>
    <row r="26" spans="1:16">
      <c r="A26" s="16"/>
      <c r="B26" s="16" t="s">
        <v>2036</v>
      </c>
      <c r="C26" s="17" t="s">
        <v>2037</v>
      </c>
      <c r="D26" s="17" t="s">
        <v>99</v>
      </c>
      <c r="E26" s="17" t="s">
        <v>208</v>
      </c>
      <c r="F26" s="16" t="s">
        <v>91</v>
      </c>
      <c r="G26" s="18">
        <v>0.27</v>
      </c>
      <c r="H26" s="16" t="s">
        <v>92</v>
      </c>
      <c r="I26" s="18">
        <v>5.4</v>
      </c>
      <c r="J26" s="18">
        <v>1.0900000000000001</v>
      </c>
      <c r="K26" s="18">
        <v>95753.14</v>
      </c>
      <c r="L26" s="18">
        <v>133.07</v>
      </c>
      <c r="M26" s="18">
        <v>127.42</v>
      </c>
      <c r="N26" s="18">
        <v>1.35</v>
      </c>
      <c r="O26" s="18">
        <v>0</v>
      </c>
      <c r="P26" s="17" t="s">
        <v>2038</v>
      </c>
    </row>
    <row r="27" spans="1:16">
      <c r="A27" s="16"/>
      <c r="B27" s="16" t="s">
        <v>2039</v>
      </c>
      <c r="C27" s="17" t="s">
        <v>2040</v>
      </c>
      <c r="D27" s="17" t="s">
        <v>99</v>
      </c>
      <c r="E27" s="17" t="s">
        <v>208</v>
      </c>
      <c r="F27" s="16" t="s">
        <v>91</v>
      </c>
      <c r="G27" s="18">
        <v>0.82</v>
      </c>
      <c r="H27" s="16" t="s">
        <v>92</v>
      </c>
      <c r="I27" s="18">
        <v>5.45</v>
      </c>
      <c r="J27" s="18">
        <v>1.03</v>
      </c>
      <c r="K27" s="18">
        <v>251014.87</v>
      </c>
      <c r="L27" s="18">
        <v>134.63999999999999</v>
      </c>
      <c r="M27" s="18">
        <v>337.97</v>
      </c>
      <c r="N27" s="18">
        <v>3.58</v>
      </c>
      <c r="O27" s="18">
        <v>0.01</v>
      </c>
      <c r="P27" s="17" t="s">
        <v>2041</v>
      </c>
    </row>
    <row r="28" spans="1:16">
      <c r="A28" s="16"/>
      <c r="B28" s="16" t="s">
        <v>2042</v>
      </c>
      <c r="C28" s="17" t="s">
        <v>2043</v>
      </c>
      <c r="D28" s="17" t="s">
        <v>99</v>
      </c>
      <c r="E28" s="17" t="s">
        <v>208</v>
      </c>
      <c r="F28" s="16" t="s">
        <v>91</v>
      </c>
      <c r="G28" s="18">
        <v>0.9</v>
      </c>
      <c r="H28" s="16" t="s">
        <v>92</v>
      </c>
      <c r="I28" s="18">
        <v>5.6</v>
      </c>
      <c r="J28" s="18">
        <v>1.1100000000000001</v>
      </c>
      <c r="K28" s="18">
        <v>176729.9</v>
      </c>
      <c r="L28" s="18">
        <v>134.5</v>
      </c>
      <c r="M28" s="18">
        <v>237.7</v>
      </c>
      <c r="N28" s="18">
        <v>2.52</v>
      </c>
      <c r="O28" s="18">
        <v>0.01</v>
      </c>
      <c r="P28" s="17" t="s">
        <v>2044</v>
      </c>
    </row>
    <row r="29" spans="1:16">
      <c r="A29" s="16"/>
      <c r="B29" s="16" t="s">
        <v>2045</v>
      </c>
      <c r="C29" s="17" t="s">
        <v>2046</v>
      </c>
      <c r="D29" s="17" t="s">
        <v>99</v>
      </c>
      <c r="E29" s="17" t="s">
        <v>208</v>
      </c>
      <c r="F29" s="16" t="s">
        <v>91</v>
      </c>
      <c r="G29" s="18">
        <v>0.41</v>
      </c>
      <c r="H29" s="16" t="s">
        <v>92</v>
      </c>
      <c r="I29" s="18">
        <v>5.2</v>
      </c>
      <c r="J29" s="18">
        <v>1.06</v>
      </c>
      <c r="K29" s="18">
        <v>211433.47</v>
      </c>
      <c r="L29" s="18">
        <v>132.19</v>
      </c>
      <c r="M29" s="18">
        <v>279.49</v>
      </c>
      <c r="N29" s="18">
        <v>2.96</v>
      </c>
      <c r="O29" s="18">
        <v>0.01</v>
      </c>
      <c r="P29" s="17" t="s">
        <v>2047</v>
      </c>
    </row>
    <row r="30" spans="1:16">
      <c r="A30" s="16"/>
      <c r="B30" s="16" t="s">
        <v>2048</v>
      </c>
      <c r="C30" s="17" t="s">
        <v>2049</v>
      </c>
      <c r="D30" s="17" t="s">
        <v>99</v>
      </c>
      <c r="E30" s="17" t="s">
        <v>208</v>
      </c>
      <c r="F30" s="16" t="s">
        <v>91</v>
      </c>
      <c r="G30" s="18">
        <v>0.79</v>
      </c>
      <c r="H30" s="16" t="s">
        <v>92</v>
      </c>
      <c r="I30" s="18">
        <v>5.5</v>
      </c>
      <c r="J30" s="18">
        <v>0.98</v>
      </c>
      <c r="K30" s="18">
        <v>416408.28</v>
      </c>
      <c r="L30" s="18">
        <v>136.66999999999999</v>
      </c>
      <c r="M30" s="18">
        <v>569.1</v>
      </c>
      <c r="N30" s="18">
        <v>6.02</v>
      </c>
      <c r="O30" s="18">
        <v>0.02</v>
      </c>
      <c r="P30" s="17" t="s">
        <v>2050</v>
      </c>
    </row>
    <row r="31" spans="1:16">
      <c r="A31" s="16"/>
      <c r="B31" s="16" t="s">
        <v>2051</v>
      </c>
      <c r="C31" s="17" t="s">
        <v>2052</v>
      </c>
      <c r="D31" s="17" t="s">
        <v>99</v>
      </c>
      <c r="E31" s="17" t="s">
        <v>208</v>
      </c>
      <c r="F31" s="16" t="s">
        <v>91</v>
      </c>
      <c r="G31" s="18">
        <v>0.28000000000000003</v>
      </c>
      <c r="H31" s="16" t="s">
        <v>92</v>
      </c>
      <c r="I31" s="18">
        <v>4.9000000000000004</v>
      </c>
      <c r="J31" s="18">
        <v>1.03</v>
      </c>
      <c r="K31" s="18">
        <v>57623.58</v>
      </c>
      <c r="L31" s="18">
        <v>164.48</v>
      </c>
      <c r="M31" s="18">
        <v>94.78</v>
      </c>
      <c r="N31" s="18">
        <v>1</v>
      </c>
      <c r="O31" s="18">
        <v>0</v>
      </c>
      <c r="P31" s="17" t="s">
        <v>2053</v>
      </c>
    </row>
    <row r="32" spans="1:16">
      <c r="A32" s="16"/>
      <c r="B32" s="16" t="s">
        <v>2054</v>
      </c>
      <c r="C32" s="17" t="s">
        <v>2055</v>
      </c>
      <c r="D32" s="17" t="s">
        <v>99</v>
      </c>
      <c r="E32" s="17" t="s">
        <v>208</v>
      </c>
      <c r="F32" s="16" t="s">
        <v>91</v>
      </c>
      <c r="G32" s="18">
        <v>2.0099999999999998</v>
      </c>
      <c r="H32" s="16" t="s">
        <v>92</v>
      </c>
      <c r="I32" s="18">
        <v>4.5</v>
      </c>
      <c r="J32" s="18">
        <v>0.76</v>
      </c>
      <c r="K32" s="18">
        <v>377818.04</v>
      </c>
      <c r="L32" s="18">
        <v>281.02</v>
      </c>
      <c r="M32" s="18">
        <v>1061.74</v>
      </c>
      <c r="N32" s="18">
        <v>11.24</v>
      </c>
      <c r="O32" s="18">
        <v>0.04</v>
      </c>
      <c r="P32" s="17" t="s">
        <v>2056</v>
      </c>
    </row>
    <row r="33" spans="1:16">
      <c r="A33" s="16"/>
      <c r="B33" s="16" t="s">
        <v>2057</v>
      </c>
      <c r="C33" s="17" t="s">
        <v>2058</v>
      </c>
      <c r="D33" s="17" t="s">
        <v>99</v>
      </c>
      <c r="E33" s="17" t="s">
        <v>208</v>
      </c>
      <c r="F33" s="16" t="s">
        <v>91</v>
      </c>
      <c r="G33" s="18">
        <v>0.2</v>
      </c>
      <c r="H33" s="16" t="s">
        <v>92</v>
      </c>
      <c r="I33" s="18">
        <v>6</v>
      </c>
      <c r="J33" s="18">
        <v>1.07</v>
      </c>
      <c r="K33" s="18">
        <v>145701.35999999999</v>
      </c>
      <c r="L33" s="18">
        <v>139.74</v>
      </c>
      <c r="M33" s="18">
        <v>203.6</v>
      </c>
      <c r="N33" s="18">
        <v>2.15</v>
      </c>
      <c r="O33" s="18">
        <v>0.01</v>
      </c>
      <c r="P33" s="17" t="s">
        <v>2059</v>
      </c>
    </row>
    <row r="34" spans="1:16">
      <c r="A34" s="16"/>
      <c r="B34" s="16" t="s">
        <v>2060</v>
      </c>
      <c r="C34" s="17" t="s">
        <v>2061</v>
      </c>
      <c r="D34" s="17" t="s">
        <v>99</v>
      </c>
      <c r="E34" s="17" t="s">
        <v>208</v>
      </c>
      <c r="F34" s="16" t="s">
        <v>91</v>
      </c>
      <c r="G34" s="18">
        <v>1.78</v>
      </c>
      <c r="H34" s="16" t="s">
        <v>92</v>
      </c>
      <c r="I34" s="18">
        <v>5.5</v>
      </c>
      <c r="J34" s="18">
        <v>1.3</v>
      </c>
      <c r="K34" s="18">
        <v>451522.52</v>
      </c>
      <c r="L34" s="18">
        <v>153.1</v>
      </c>
      <c r="M34" s="18">
        <v>691.28</v>
      </c>
      <c r="N34" s="18">
        <v>7.32</v>
      </c>
      <c r="O34" s="18">
        <v>0.02</v>
      </c>
      <c r="P34" s="17" t="s">
        <v>2062</v>
      </c>
    </row>
    <row r="35" spans="1:16">
      <c r="A35" s="16"/>
      <c r="B35" s="16" t="s">
        <v>2063</v>
      </c>
      <c r="C35" s="17" t="s">
        <v>2064</v>
      </c>
      <c r="D35" s="17" t="s">
        <v>2065</v>
      </c>
      <c r="E35" s="17" t="s">
        <v>90</v>
      </c>
      <c r="F35" s="16" t="s">
        <v>91</v>
      </c>
      <c r="G35" s="18">
        <v>2.16</v>
      </c>
      <c r="H35" s="16" t="s">
        <v>92</v>
      </c>
      <c r="I35" s="18">
        <v>6.2</v>
      </c>
      <c r="J35" s="18">
        <v>0.76</v>
      </c>
      <c r="K35" s="18">
        <v>195030.92</v>
      </c>
      <c r="L35" s="18">
        <v>148.66999999999999</v>
      </c>
      <c r="M35" s="18">
        <v>289.95</v>
      </c>
      <c r="N35" s="18">
        <v>3.07</v>
      </c>
      <c r="O35" s="18">
        <v>0.01</v>
      </c>
      <c r="P35" s="17" t="s">
        <v>2066</v>
      </c>
    </row>
    <row r="36" spans="1:16">
      <c r="A36" s="16"/>
      <c r="B36" s="16" t="s">
        <v>2067</v>
      </c>
      <c r="C36" s="17" t="s">
        <v>2068</v>
      </c>
      <c r="D36" s="17" t="s">
        <v>2065</v>
      </c>
      <c r="E36" s="17" t="s">
        <v>90</v>
      </c>
      <c r="F36" s="16" t="s">
        <v>91</v>
      </c>
      <c r="G36" s="18">
        <v>2.13</v>
      </c>
      <c r="H36" s="16" t="s">
        <v>92</v>
      </c>
      <c r="I36" s="18">
        <v>6.17</v>
      </c>
      <c r="J36" s="18">
        <v>1.05</v>
      </c>
      <c r="K36" s="18">
        <v>259582.92</v>
      </c>
      <c r="L36" s="18">
        <v>147.69</v>
      </c>
      <c r="M36" s="18">
        <v>383.38</v>
      </c>
      <c r="N36" s="18">
        <v>4.0599999999999996</v>
      </c>
      <c r="O36" s="18">
        <v>0.01</v>
      </c>
      <c r="P36" s="17" t="s">
        <v>2069</v>
      </c>
    </row>
    <row r="37" spans="1:16">
      <c r="A37" s="16"/>
      <c r="B37" s="16" t="s">
        <v>2070</v>
      </c>
      <c r="C37" s="17" t="s">
        <v>2071</v>
      </c>
      <c r="D37" s="17" t="s">
        <v>2065</v>
      </c>
      <c r="E37" s="17" t="s">
        <v>90</v>
      </c>
      <c r="F37" s="16" t="s">
        <v>91</v>
      </c>
      <c r="G37" s="18">
        <v>2.08</v>
      </c>
      <c r="H37" s="16" t="s">
        <v>92</v>
      </c>
      <c r="I37" s="18">
        <v>6.13</v>
      </c>
      <c r="J37" s="18">
        <v>1.07</v>
      </c>
      <c r="K37" s="18">
        <v>258971.98</v>
      </c>
      <c r="L37" s="18">
        <v>146.88999999999999</v>
      </c>
      <c r="M37" s="18">
        <v>380.4</v>
      </c>
      <c r="N37" s="18">
        <v>4.03</v>
      </c>
      <c r="O37" s="18">
        <v>0.01</v>
      </c>
      <c r="P37" s="17" t="s">
        <v>2072</v>
      </c>
    </row>
    <row r="38" spans="1:16">
      <c r="A38" s="7"/>
      <c r="B38" s="7" t="s">
        <v>2073</v>
      </c>
      <c r="C38" s="7"/>
      <c r="D38" s="7"/>
      <c r="E38" s="7"/>
      <c r="F38" s="7"/>
      <c r="G38" s="15">
        <v>0</v>
      </c>
      <c r="H38" s="7"/>
      <c r="I38" s="15">
        <v>0</v>
      </c>
      <c r="J38" s="15">
        <v>0</v>
      </c>
      <c r="K38" s="7"/>
      <c r="L38" s="7"/>
      <c r="M38" s="15">
        <v>0</v>
      </c>
      <c r="N38" s="15">
        <v>0</v>
      </c>
      <c r="O38" s="15">
        <v>0</v>
      </c>
      <c r="P38" s="7"/>
    </row>
    <row r="39" spans="1:16">
      <c r="A39" s="7"/>
      <c r="B39" s="7" t="s">
        <v>2074</v>
      </c>
      <c r="C39" s="7"/>
      <c r="D39" s="7"/>
      <c r="E39" s="7"/>
      <c r="F39" s="7"/>
      <c r="G39" s="15">
        <v>0</v>
      </c>
      <c r="H39" s="7"/>
      <c r="I39" s="15">
        <v>0</v>
      </c>
      <c r="J39" s="15">
        <v>0</v>
      </c>
      <c r="K39" s="7"/>
      <c r="L39" s="7"/>
      <c r="M39" s="15">
        <v>0</v>
      </c>
      <c r="N39" s="15">
        <v>0</v>
      </c>
      <c r="O39" s="15">
        <v>0</v>
      </c>
      <c r="P39" s="7"/>
    </row>
    <row r="40" spans="1:16">
      <c r="A40" s="7"/>
      <c r="B40" s="7" t="s">
        <v>2075</v>
      </c>
      <c r="C40" s="7"/>
      <c r="D40" s="7"/>
      <c r="E40" s="7"/>
      <c r="F40" s="7"/>
      <c r="G40" s="15">
        <v>0</v>
      </c>
      <c r="H40" s="7"/>
      <c r="I40" s="15">
        <v>0</v>
      </c>
      <c r="J40" s="15">
        <v>0</v>
      </c>
      <c r="K40" s="7"/>
      <c r="L40" s="7"/>
      <c r="M40" s="15">
        <v>0</v>
      </c>
      <c r="N40" s="15">
        <v>0</v>
      </c>
      <c r="O40" s="15">
        <v>0</v>
      </c>
      <c r="P40" s="7"/>
    </row>
    <row r="41" spans="1:16">
      <c r="A41" s="7"/>
      <c r="B41" s="7" t="s">
        <v>1429</v>
      </c>
      <c r="C41" s="7"/>
      <c r="D41" s="7"/>
      <c r="E41" s="7"/>
      <c r="F41" s="7"/>
      <c r="G41" s="15">
        <v>0</v>
      </c>
      <c r="H41" s="7"/>
      <c r="I41" s="15">
        <v>0</v>
      </c>
      <c r="J41" s="15">
        <v>0</v>
      </c>
      <c r="K41" s="7"/>
      <c r="L41" s="7"/>
      <c r="M41" s="15">
        <v>0</v>
      </c>
      <c r="N41" s="15">
        <v>0</v>
      </c>
      <c r="O41" s="15">
        <v>0</v>
      </c>
      <c r="P41" s="7"/>
    </row>
    <row r="42" spans="1:16">
      <c r="A42" s="7"/>
      <c r="B42" s="7" t="s">
        <v>110</v>
      </c>
      <c r="C42" s="7"/>
      <c r="D42" s="7"/>
      <c r="E42" s="7"/>
      <c r="F42" s="7"/>
      <c r="G42" s="15">
        <v>0</v>
      </c>
      <c r="H42" s="7"/>
      <c r="I42" s="15">
        <v>0</v>
      </c>
      <c r="J42" s="15">
        <v>0</v>
      </c>
      <c r="K42" s="7"/>
      <c r="L42" s="7"/>
      <c r="M42" s="15">
        <v>0</v>
      </c>
      <c r="N42" s="15">
        <v>0</v>
      </c>
      <c r="O42" s="15">
        <v>0</v>
      </c>
      <c r="P42" s="7"/>
    </row>
    <row r="43" spans="1:16">
      <c r="A43" s="13"/>
      <c r="B43" s="19" t="s">
        <v>113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/>
      <c r="B44" s="19" t="s">
        <v>187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3" t="s">
        <v>1811</v>
      </c>
      <c r="B45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2:K19"/>
  <sheetViews>
    <sheetView rightToLeft="1" workbookViewId="0"/>
  </sheetViews>
  <sheetFormatPr defaultRowHeight="12.75"/>
  <cols>
    <col min="1" max="1" width="2" style="1"/>
    <col min="2" max="2" width="34" style="1"/>
    <col min="3" max="3" width="19" style="1"/>
    <col min="4" max="4" width="11" style="1"/>
    <col min="5" max="5" width="25" style="1"/>
    <col min="6" max="6" width="10" style="1"/>
    <col min="7" max="7" width="13" style="1"/>
    <col min="8" max="8" width="24" style="1"/>
    <col min="9" max="9" width="23" style="1"/>
    <col min="10" max="11" width="2" style="1"/>
  </cols>
  <sheetData>
    <row r="2" spans="1:11">
      <c r="B2" s="2" t="s">
        <v>0</v>
      </c>
    </row>
    <row r="3" spans="1:11">
      <c r="B3" s="2" t="s">
        <v>1</v>
      </c>
    </row>
    <row r="4" spans="1:11">
      <c r="B4" s="3" t="s">
        <v>2</v>
      </c>
    </row>
    <row r="5" spans="1:11">
      <c r="B5" s="3" t="s">
        <v>3</v>
      </c>
    </row>
    <row r="6" spans="1:11">
      <c r="A6" s="4"/>
      <c r="B6" s="4" t="s">
        <v>2076</v>
      </c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 t="s">
        <v>202</v>
      </c>
      <c r="C7" s="4" t="s">
        <v>2077</v>
      </c>
      <c r="D7" s="4" t="s">
        <v>2078</v>
      </c>
      <c r="E7" s="4" t="s">
        <v>2079</v>
      </c>
      <c r="F7" s="4" t="s">
        <v>70</v>
      </c>
      <c r="G7" s="4" t="s">
        <v>2080</v>
      </c>
      <c r="H7" s="4" t="s">
        <v>74</v>
      </c>
      <c r="I7" s="4" t="s">
        <v>121</v>
      </c>
      <c r="J7" s="4"/>
      <c r="K7" s="4"/>
    </row>
    <row r="8" spans="1:11">
      <c r="A8" s="4"/>
      <c r="B8" s="4"/>
      <c r="C8" s="4" t="s">
        <v>1677</v>
      </c>
      <c r="D8" s="4"/>
      <c r="E8" s="4" t="s">
        <v>8</v>
      </c>
      <c r="F8" s="4"/>
      <c r="G8" s="4" t="s">
        <v>7</v>
      </c>
      <c r="H8" s="4" t="s">
        <v>8</v>
      </c>
      <c r="I8" s="4" t="s">
        <v>8</v>
      </c>
      <c r="J8" s="4"/>
      <c r="K8" s="4"/>
    </row>
    <row r="9" spans="1:11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4"/>
      <c r="K9" s="4"/>
    </row>
    <row r="10" spans="1:11">
      <c r="A10" s="13"/>
      <c r="B10" s="19" t="s">
        <v>2081</v>
      </c>
      <c r="C10" s="13"/>
      <c r="D10" s="13"/>
      <c r="E10" s="14">
        <v>0</v>
      </c>
      <c r="F10" s="13"/>
      <c r="G10" s="14">
        <v>0</v>
      </c>
      <c r="H10" s="14">
        <v>0</v>
      </c>
      <c r="I10" s="14">
        <v>0</v>
      </c>
      <c r="J10" s="13"/>
      <c r="K10" s="13"/>
    </row>
    <row r="11" spans="1:11">
      <c r="A11" s="7"/>
      <c r="B11" s="7" t="s">
        <v>2082</v>
      </c>
      <c r="C11" s="7"/>
      <c r="D11" s="7"/>
      <c r="E11" s="15">
        <v>0</v>
      </c>
      <c r="F11" s="7"/>
      <c r="G11" s="15">
        <v>0</v>
      </c>
      <c r="H11" s="15">
        <v>0</v>
      </c>
      <c r="I11" s="15">
        <v>0</v>
      </c>
      <c r="J11" s="7"/>
      <c r="K11" s="7"/>
    </row>
    <row r="12" spans="1:11">
      <c r="A12" s="7"/>
      <c r="B12" s="7" t="s">
        <v>2083</v>
      </c>
      <c r="C12" s="7"/>
      <c r="D12" s="7"/>
      <c r="E12" s="15">
        <v>0</v>
      </c>
      <c r="F12" s="7"/>
      <c r="G12" s="15">
        <v>0</v>
      </c>
      <c r="H12" s="15">
        <v>0</v>
      </c>
      <c r="I12" s="15">
        <v>0</v>
      </c>
      <c r="J12" s="7"/>
      <c r="K12" s="7"/>
    </row>
    <row r="13" spans="1:11">
      <c r="A13" s="7"/>
      <c r="B13" s="7" t="s">
        <v>2084</v>
      </c>
      <c r="C13" s="7"/>
      <c r="D13" s="7"/>
      <c r="E13" s="15">
        <v>0</v>
      </c>
      <c r="F13" s="7"/>
      <c r="G13" s="15">
        <v>0</v>
      </c>
      <c r="H13" s="15">
        <v>0</v>
      </c>
      <c r="I13" s="15">
        <v>0</v>
      </c>
      <c r="J13" s="7"/>
      <c r="K13" s="7"/>
    </row>
    <row r="14" spans="1:11">
      <c r="A14" s="7"/>
      <c r="B14" s="7" t="s">
        <v>2085</v>
      </c>
      <c r="C14" s="7"/>
      <c r="D14" s="7"/>
      <c r="E14" s="15">
        <v>0</v>
      </c>
      <c r="F14" s="7"/>
      <c r="G14" s="15">
        <v>0</v>
      </c>
      <c r="H14" s="15">
        <v>0</v>
      </c>
      <c r="I14" s="15">
        <v>0</v>
      </c>
      <c r="J14" s="7"/>
      <c r="K14" s="7"/>
    </row>
    <row r="15" spans="1:11">
      <c r="A15" s="7"/>
      <c r="B15" s="7" t="s">
        <v>2083</v>
      </c>
      <c r="C15" s="7"/>
      <c r="D15" s="7"/>
      <c r="E15" s="15">
        <v>0</v>
      </c>
      <c r="F15" s="7"/>
      <c r="G15" s="15">
        <v>0</v>
      </c>
      <c r="H15" s="15">
        <v>0</v>
      </c>
      <c r="I15" s="15">
        <v>0</v>
      </c>
      <c r="J15" s="7"/>
      <c r="K15" s="7"/>
    </row>
    <row r="16" spans="1:11">
      <c r="A16" s="7"/>
      <c r="B16" s="7" t="s">
        <v>2084</v>
      </c>
      <c r="C16" s="7"/>
      <c r="D16" s="7"/>
      <c r="E16" s="15">
        <v>0</v>
      </c>
      <c r="F16" s="7"/>
      <c r="G16" s="15">
        <v>0</v>
      </c>
      <c r="H16" s="15">
        <v>0</v>
      </c>
      <c r="I16" s="15">
        <v>0</v>
      </c>
      <c r="J16" s="7"/>
      <c r="K16" s="7"/>
    </row>
    <row r="17" spans="1:11">
      <c r="A17" s="13"/>
      <c r="B17" s="19" t="s">
        <v>113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9" t="s">
        <v>187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3" t="s">
        <v>1811</v>
      </c>
      <c r="B19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2:K15"/>
  <sheetViews>
    <sheetView rightToLeft="1" workbookViewId="0"/>
  </sheetViews>
  <sheetFormatPr defaultRowHeight="12.75"/>
  <cols>
    <col min="1" max="1" width="2" style="1"/>
    <col min="2" max="2" width="34" style="1"/>
    <col min="3" max="3" width="12" style="1"/>
    <col min="4" max="4" width="7" style="1"/>
    <col min="5" max="5" width="10" style="1"/>
    <col min="6" max="6" width="14" style="1"/>
    <col min="7" max="7" width="10" style="1"/>
    <col min="8" max="8" width="14" style="1"/>
    <col min="9" max="9" width="11" style="1"/>
    <col min="10" max="10" width="24" style="1"/>
    <col min="11" max="11" width="23" style="1"/>
  </cols>
  <sheetData>
    <row r="2" spans="1:11">
      <c r="B2" s="2" t="s">
        <v>0</v>
      </c>
    </row>
    <row r="3" spans="1:11">
      <c r="B3" s="2" t="s">
        <v>1</v>
      </c>
    </row>
    <row r="4" spans="1:11">
      <c r="B4" s="3" t="s">
        <v>2</v>
      </c>
    </row>
    <row r="5" spans="1:11">
      <c r="B5" s="3" t="s">
        <v>3</v>
      </c>
    </row>
    <row r="6" spans="1:11">
      <c r="A6" s="4"/>
      <c r="B6" s="4" t="s">
        <v>2086</v>
      </c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 t="s">
        <v>202</v>
      </c>
      <c r="C7" s="4" t="s">
        <v>67</v>
      </c>
      <c r="D7" s="4" t="s">
        <v>68</v>
      </c>
      <c r="E7" s="4" t="s">
        <v>2087</v>
      </c>
      <c r="F7" s="4" t="s">
        <v>2088</v>
      </c>
      <c r="G7" s="4" t="s">
        <v>70</v>
      </c>
      <c r="H7" s="4" t="s">
        <v>72</v>
      </c>
      <c r="I7" s="4" t="s">
        <v>5</v>
      </c>
      <c r="J7" s="4" t="s">
        <v>74</v>
      </c>
      <c r="K7" s="4" t="s">
        <v>121</v>
      </c>
    </row>
    <row r="8" spans="1:11">
      <c r="A8" s="4"/>
      <c r="B8" s="4"/>
      <c r="C8" s="4"/>
      <c r="D8" s="4"/>
      <c r="E8" s="4"/>
      <c r="F8" s="4" t="s">
        <v>8</v>
      </c>
      <c r="G8" s="4"/>
      <c r="H8" s="4" t="s">
        <v>8</v>
      </c>
      <c r="I8" s="4" t="s">
        <v>7</v>
      </c>
      <c r="J8" s="4" t="s">
        <v>8</v>
      </c>
      <c r="K8" s="4" t="s">
        <v>8</v>
      </c>
    </row>
    <row r="9" spans="1:11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</row>
    <row r="10" spans="1:11">
      <c r="A10" s="13"/>
      <c r="B10" s="19" t="s">
        <v>2089</v>
      </c>
      <c r="C10" s="13"/>
      <c r="D10" s="13"/>
      <c r="E10" s="13"/>
      <c r="F10" s="14">
        <v>0</v>
      </c>
      <c r="G10" s="13"/>
      <c r="H10" s="14">
        <v>0</v>
      </c>
      <c r="I10" s="14">
        <v>0</v>
      </c>
      <c r="J10" s="14">
        <v>0</v>
      </c>
      <c r="K10" s="14">
        <v>0</v>
      </c>
    </row>
    <row r="11" spans="1:11">
      <c r="A11" s="7"/>
      <c r="B11" s="7" t="s">
        <v>85</v>
      </c>
      <c r="C11" s="7"/>
      <c r="D11" s="7"/>
      <c r="E11" s="7"/>
      <c r="F11" s="15">
        <v>0</v>
      </c>
      <c r="G11" s="7"/>
      <c r="H11" s="15">
        <v>0</v>
      </c>
      <c r="I11" s="15">
        <v>0</v>
      </c>
      <c r="J11" s="15">
        <v>0</v>
      </c>
      <c r="K11" s="15">
        <v>0</v>
      </c>
    </row>
    <row r="12" spans="1:11">
      <c r="A12" s="7"/>
      <c r="B12" s="7" t="s">
        <v>110</v>
      </c>
      <c r="C12" s="7"/>
      <c r="D12" s="7"/>
      <c r="E12" s="7"/>
      <c r="F12" s="15">
        <v>0</v>
      </c>
      <c r="G12" s="7"/>
      <c r="H12" s="15">
        <v>0</v>
      </c>
      <c r="I12" s="15">
        <v>0</v>
      </c>
      <c r="J12" s="15">
        <v>0</v>
      </c>
      <c r="K12" s="15">
        <v>0</v>
      </c>
    </row>
    <row r="13" spans="1:11">
      <c r="A13" s="13"/>
      <c r="B13" s="19" t="s">
        <v>113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9" t="s">
        <v>187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3" t="s">
        <v>1811</v>
      </c>
      <c r="B15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2:K45"/>
  <sheetViews>
    <sheetView rightToLeft="1" workbookViewId="0">
      <selection activeCell="H26" sqref="H26"/>
    </sheetView>
  </sheetViews>
  <sheetFormatPr defaultRowHeight="12.75"/>
  <cols>
    <col min="1" max="1" width="2" style="1"/>
    <col min="2" max="2" width="48" style="1"/>
    <col min="3" max="3" width="13" style="1"/>
    <col min="4" max="5" width="11" style="1"/>
    <col min="6" max="6" width="14" style="1"/>
    <col min="7" max="7" width="16" style="1"/>
    <col min="8" max="8" width="14" style="1"/>
    <col min="9" max="9" width="11" style="1"/>
    <col min="10" max="10" width="24" style="1"/>
    <col min="11" max="11" width="23" style="1"/>
  </cols>
  <sheetData>
    <row r="2" spans="1:11">
      <c r="B2" s="2" t="s">
        <v>0</v>
      </c>
    </row>
    <row r="3" spans="1:11">
      <c r="B3" s="2" t="s">
        <v>1</v>
      </c>
    </row>
    <row r="4" spans="1:11">
      <c r="B4" s="3" t="s">
        <v>2</v>
      </c>
    </row>
    <row r="5" spans="1:11">
      <c r="B5" s="3" t="s">
        <v>3</v>
      </c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 t="s">
        <v>202</v>
      </c>
      <c r="C7" s="4" t="s">
        <v>2090</v>
      </c>
      <c r="D7" s="4" t="s">
        <v>68</v>
      </c>
      <c r="E7" s="4" t="s">
        <v>2087</v>
      </c>
      <c r="F7" s="4" t="s">
        <v>2088</v>
      </c>
      <c r="G7" s="4" t="s">
        <v>70</v>
      </c>
      <c r="H7" s="4" t="s">
        <v>72</v>
      </c>
      <c r="I7" s="4" t="s">
        <v>5</v>
      </c>
      <c r="J7" s="4" t="s">
        <v>74</v>
      </c>
      <c r="K7" s="4" t="s">
        <v>121</v>
      </c>
    </row>
    <row r="8" spans="1:11">
      <c r="A8" s="4"/>
      <c r="B8" s="4"/>
      <c r="C8" s="4"/>
      <c r="D8" s="4"/>
      <c r="E8" s="4"/>
      <c r="F8" s="4" t="s">
        <v>8</v>
      </c>
      <c r="G8" s="4"/>
      <c r="H8" s="4" t="s">
        <v>8</v>
      </c>
      <c r="I8" s="4" t="s">
        <v>7</v>
      </c>
      <c r="J8" s="4" t="s">
        <v>8</v>
      </c>
      <c r="K8" s="4" t="s">
        <v>8</v>
      </c>
    </row>
    <row r="9" spans="1:11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</row>
    <row r="10" spans="1:11">
      <c r="A10" s="13"/>
      <c r="B10" s="13" t="s">
        <v>2091</v>
      </c>
      <c r="C10" s="13"/>
      <c r="D10" s="13"/>
      <c r="E10" s="13"/>
      <c r="F10" s="13"/>
      <c r="G10" s="13"/>
      <c r="H10" s="13"/>
      <c r="I10" s="14">
        <f>I11</f>
        <v>750.3</v>
      </c>
      <c r="J10" s="14">
        <v>49.46</v>
      </c>
      <c r="K10" s="14">
        <v>0.03</v>
      </c>
    </row>
    <row r="11" spans="1:11">
      <c r="A11" s="7"/>
      <c r="B11" s="7" t="s">
        <v>85</v>
      </c>
      <c r="C11" s="7"/>
      <c r="D11" s="7"/>
      <c r="E11" s="7"/>
      <c r="F11" s="7"/>
      <c r="G11" s="7"/>
      <c r="H11" s="7"/>
      <c r="I11" s="15">
        <f>SUM(I12:I41)</f>
        <v>750.3</v>
      </c>
      <c r="J11" s="15">
        <v>49.46</v>
      </c>
      <c r="K11" s="15">
        <v>0.03</v>
      </c>
    </row>
    <row r="12" spans="1:11">
      <c r="A12" s="16"/>
      <c r="B12" s="16" t="s">
        <v>2092</v>
      </c>
      <c r="C12" s="16" t="s">
        <v>88</v>
      </c>
      <c r="D12" s="16"/>
      <c r="E12" s="16"/>
      <c r="F12" s="18">
        <v>0</v>
      </c>
      <c r="G12" s="16" t="s">
        <v>92</v>
      </c>
      <c r="H12" s="18">
        <v>0</v>
      </c>
      <c r="I12" s="18">
        <v>0.04</v>
      </c>
      <c r="J12" s="18">
        <v>0</v>
      </c>
      <c r="K12" s="18">
        <v>0</v>
      </c>
    </row>
    <row r="13" spans="1:11">
      <c r="A13" s="16"/>
      <c r="B13" s="16" t="s">
        <v>2093</v>
      </c>
      <c r="C13" s="16" t="s">
        <v>88</v>
      </c>
      <c r="D13" s="16"/>
      <c r="E13" s="16"/>
      <c r="F13" s="18">
        <v>0</v>
      </c>
      <c r="G13" s="16" t="s">
        <v>92</v>
      </c>
      <c r="H13" s="18">
        <v>0</v>
      </c>
      <c r="I13" s="18">
        <v>-57.3</v>
      </c>
      <c r="J13" s="18">
        <v>0</v>
      </c>
      <c r="K13" s="18">
        <v>0</v>
      </c>
    </row>
    <row r="14" spans="1:11">
      <c r="A14" s="16"/>
      <c r="B14" s="16" t="s">
        <v>2094</v>
      </c>
      <c r="C14" s="16" t="s">
        <v>88</v>
      </c>
      <c r="D14" s="16"/>
      <c r="E14" s="16"/>
      <c r="F14" s="18">
        <v>0</v>
      </c>
      <c r="G14" s="16" t="s">
        <v>92</v>
      </c>
      <c r="H14" s="18">
        <v>0</v>
      </c>
      <c r="I14" s="18">
        <v>-92.68</v>
      </c>
      <c r="J14" s="18">
        <v>-4.59</v>
      </c>
      <c r="K14" s="18">
        <v>0</v>
      </c>
    </row>
    <row r="15" spans="1:11">
      <c r="A15" s="16"/>
      <c r="B15" s="16" t="s">
        <v>2095</v>
      </c>
      <c r="C15" s="16" t="s">
        <v>88</v>
      </c>
      <c r="D15" s="16"/>
      <c r="E15" s="16"/>
      <c r="F15" s="18">
        <v>0</v>
      </c>
      <c r="G15" s="16" t="s">
        <v>92</v>
      </c>
      <c r="H15" s="18">
        <v>0</v>
      </c>
      <c r="I15" s="18">
        <v>-119.31</v>
      </c>
      <c r="J15" s="18">
        <v>3.52</v>
      </c>
      <c r="K15" s="18">
        <v>0</v>
      </c>
    </row>
    <row r="16" spans="1:11">
      <c r="A16" s="16"/>
      <c r="B16" s="16" t="s">
        <v>2096</v>
      </c>
      <c r="C16" s="17" t="s">
        <v>2097</v>
      </c>
      <c r="D16" s="17" t="s">
        <v>255</v>
      </c>
      <c r="E16" s="16" t="s">
        <v>91</v>
      </c>
      <c r="F16" s="18">
        <v>6.5</v>
      </c>
      <c r="G16" s="16" t="s">
        <v>92</v>
      </c>
      <c r="H16" s="18">
        <v>1.29</v>
      </c>
      <c r="I16" s="18">
        <v>8.75</v>
      </c>
      <c r="J16" s="18">
        <v>0.43</v>
      </c>
      <c r="K16" s="18">
        <v>0</v>
      </c>
    </row>
    <row r="17" spans="1:11">
      <c r="A17" s="16"/>
      <c r="B17" s="16" t="s">
        <v>2098</v>
      </c>
      <c r="C17" s="17" t="s">
        <v>364</v>
      </c>
      <c r="D17" s="17" t="s">
        <v>185</v>
      </c>
      <c r="E17" s="16" t="s">
        <v>91</v>
      </c>
      <c r="F17" s="18">
        <v>5.0999999999999996</v>
      </c>
      <c r="G17" s="16" t="s">
        <v>92</v>
      </c>
      <c r="H17" s="18">
        <v>1.41</v>
      </c>
      <c r="I17" s="18">
        <v>42.14</v>
      </c>
      <c r="J17" s="18">
        <v>2.09</v>
      </c>
      <c r="K17" s="18">
        <v>0</v>
      </c>
    </row>
    <row r="18" spans="1:11">
      <c r="A18" s="16"/>
      <c r="B18" s="16" t="s">
        <v>2099</v>
      </c>
      <c r="C18" s="17" t="s">
        <v>2100</v>
      </c>
      <c r="D18" s="17" t="s">
        <v>300</v>
      </c>
      <c r="E18" s="16" t="s">
        <v>291</v>
      </c>
      <c r="F18" s="18">
        <v>4.0999999999999996</v>
      </c>
      <c r="G18" s="16" t="s">
        <v>92</v>
      </c>
      <c r="H18" s="18">
        <v>3.36</v>
      </c>
      <c r="I18" s="18">
        <v>26.08</v>
      </c>
      <c r="J18" s="18">
        <v>1.29</v>
      </c>
      <c r="K18" s="18">
        <v>0</v>
      </c>
    </row>
    <row r="19" spans="1:11">
      <c r="A19" s="16"/>
      <c r="B19" s="16" t="s">
        <v>2101</v>
      </c>
      <c r="C19" s="17" t="s">
        <v>2102</v>
      </c>
      <c r="D19" s="17" t="s">
        <v>379</v>
      </c>
      <c r="E19" s="16" t="s">
        <v>91</v>
      </c>
      <c r="F19" s="18">
        <v>2</v>
      </c>
      <c r="G19" s="16" t="s">
        <v>92</v>
      </c>
      <c r="H19" s="18">
        <v>1.19</v>
      </c>
      <c r="I19" s="18">
        <v>81.010000000000005</v>
      </c>
      <c r="J19" s="18">
        <v>4.01</v>
      </c>
      <c r="K19" s="18">
        <v>0</v>
      </c>
    </row>
    <row r="20" spans="1:11">
      <c r="A20" s="16"/>
      <c r="B20" s="16" t="s">
        <v>2103</v>
      </c>
      <c r="C20" s="17" t="s">
        <v>2104</v>
      </c>
      <c r="D20" s="17" t="s">
        <v>379</v>
      </c>
      <c r="E20" s="16" t="s">
        <v>91</v>
      </c>
      <c r="F20" s="18">
        <v>4.5</v>
      </c>
      <c r="G20" s="16" t="s">
        <v>92</v>
      </c>
      <c r="H20" s="18">
        <v>1.4</v>
      </c>
      <c r="I20" s="18">
        <v>47.05</v>
      </c>
      <c r="J20" s="18">
        <v>2.33</v>
      </c>
      <c r="K20" s="18">
        <v>0</v>
      </c>
    </row>
    <row r="21" spans="1:11">
      <c r="A21" s="16"/>
      <c r="B21" s="16" t="s">
        <v>2105</v>
      </c>
      <c r="C21" s="17" t="s">
        <v>603</v>
      </c>
      <c r="D21" s="17" t="s">
        <v>379</v>
      </c>
      <c r="E21" s="16" t="s">
        <v>91</v>
      </c>
      <c r="F21" s="18">
        <v>6.25</v>
      </c>
      <c r="G21" s="16" t="s">
        <v>92</v>
      </c>
      <c r="H21" s="18">
        <v>1.02</v>
      </c>
      <c r="I21" s="18">
        <v>68.3</v>
      </c>
      <c r="J21" s="18">
        <v>3.39</v>
      </c>
      <c r="K21" s="18">
        <v>0</v>
      </c>
    </row>
    <row r="22" spans="1:11">
      <c r="A22" s="16"/>
      <c r="B22" s="16" t="s">
        <v>2106</v>
      </c>
      <c r="C22" s="17" t="s">
        <v>2107</v>
      </c>
      <c r="D22" s="17" t="s">
        <v>379</v>
      </c>
      <c r="E22" s="16" t="s">
        <v>91</v>
      </c>
      <c r="F22" s="18">
        <v>4.5999999999999996</v>
      </c>
      <c r="G22" s="16" t="s">
        <v>92</v>
      </c>
      <c r="H22" s="18">
        <v>1.92</v>
      </c>
      <c r="I22" s="18">
        <v>157.11000000000001</v>
      </c>
      <c r="J22" s="18">
        <v>7.79</v>
      </c>
      <c r="K22" s="18">
        <v>0</v>
      </c>
    </row>
    <row r="23" spans="1:11">
      <c r="A23" s="16"/>
      <c r="B23" s="16" t="s">
        <v>2108</v>
      </c>
      <c r="C23" s="17" t="s">
        <v>2109</v>
      </c>
      <c r="D23" s="17" t="s">
        <v>379</v>
      </c>
      <c r="E23" s="16" t="s">
        <v>91</v>
      </c>
      <c r="F23" s="18">
        <v>4.1399999999999997</v>
      </c>
      <c r="G23" s="16" t="s">
        <v>92</v>
      </c>
      <c r="H23" s="18">
        <v>3.94</v>
      </c>
      <c r="I23" s="18">
        <v>82.84</v>
      </c>
      <c r="J23" s="18">
        <v>4.1100000000000003</v>
      </c>
      <c r="K23" s="18">
        <v>0</v>
      </c>
    </row>
    <row r="24" spans="1:11">
      <c r="A24" s="16"/>
      <c r="B24" s="16" t="s">
        <v>2110</v>
      </c>
      <c r="C24" s="17" t="s">
        <v>2111</v>
      </c>
      <c r="D24" s="17" t="s">
        <v>379</v>
      </c>
      <c r="E24" s="16" t="s">
        <v>91</v>
      </c>
      <c r="F24" s="18">
        <v>1.98</v>
      </c>
      <c r="G24" s="16" t="s">
        <v>92</v>
      </c>
      <c r="H24" s="18">
        <v>2.76</v>
      </c>
      <c r="I24" s="18">
        <v>35.590000000000003</v>
      </c>
      <c r="J24" s="18">
        <v>1.76</v>
      </c>
      <c r="K24" s="18">
        <v>0</v>
      </c>
    </row>
    <row r="25" spans="1:11">
      <c r="A25" s="16"/>
      <c r="B25" s="16" t="s">
        <v>2112</v>
      </c>
      <c r="C25" s="17" t="s">
        <v>438</v>
      </c>
      <c r="D25" s="17" t="s">
        <v>436</v>
      </c>
      <c r="E25" s="16" t="s">
        <v>91</v>
      </c>
      <c r="F25" s="18">
        <v>4.25</v>
      </c>
      <c r="G25" s="16" t="s">
        <v>92</v>
      </c>
      <c r="H25" s="18">
        <v>1.73</v>
      </c>
      <c r="I25" s="18">
        <v>9.7899999999999991</v>
      </c>
      <c r="J25" s="18">
        <v>0.48</v>
      </c>
      <c r="K25" s="18">
        <v>0</v>
      </c>
    </row>
    <row r="26" spans="1:11">
      <c r="A26" s="16"/>
      <c r="B26" s="16" t="s">
        <v>2113</v>
      </c>
      <c r="C26" s="17" t="s">
        <v>447</v>
      </c>
      <c r="D26" s="17" t="s">
        <v>436</v>
      </c>
      <c r="E26" s="16" t="s">
        <v>91</v>
      </c>
      <c r="F26" s="18">
        <v>5.4</v>
      </c>
      <c r="G26" s="16" t="s">
        <v>92</v>
      </c>
      <c r="H26" s="18">
        <v>1.57</v>
      </c>
      <c r="I26" s="18">
        <v>92.87</v>
      </c>
      <c r="J26" s="18">
        <v>4.5999999999999996</v>
      </c>
      <c r="K26" s="18">
        <v>0</v>
      </c>
    </row>
    <row r="27" spans="1:11">
      <c r="A27" s="16"/>
      <c r="B27" s="17" t="s">
        <v>2114</v>
      </c>
      <c r="C27" s="17" t="s">
        <v>2115</v>
      </c>
      <c r="D27" s="16" t="s">
        <v>135</v>
      </c>
      <c r="E27" s="16" t="s">
        <v>135</v>
      </c>
      <c r="F27" s="18">
        <v>0</v>
      </c>
      <c r="G27" s="16" t="s">
        <v>44</v>
      </c>
      <c r="H27" s="18">
        <v>0</v>
      </c>
      <c r="I27" s="18">
        <v>0.06</v>
      </c>
      <c r="J27" s="18">
        <v>0</v>
      </c>
      <c r="K27" s="18">
        <v>0</v>
      </c>
    </row>
    <row r="28" spans="1:11">
      <c r="A28" s="16"/>
      <c r="B28" s="17" t="s">
        <v>2116</v>
      </c>
      <c r="C28" s="17" t="s">
        <v>2117</v>
      </c>
      <c r="D28" s="16" t="s">
        <v>135</v>
      </c>
      <c r="E28" s="16" t="s">
        <v>135</v>
      </c>
      <c r="F28" s="18">
        <v>0</v>
      </c>
      <c r="G28" s="16" t="s">
        <v>44</v>
      </c>
      <c r="H28" s="18">
        <v>0</v>
      </c>
      <c r="I28" s="18">
        <v>7.31</v>
      </c>
      <c r="J28" s="18">
        <v>0.36</v>
      </c>
      <c r="K28" s="18">
        <v>0</v>
      </c>
    </row>
    <row r="29" spans="1:11">
      <c r="A29" s="16"/>
      <c r="B29" s="17" t="s">
        <v>2118</v>
      </c>
      <c r="C29" s="17" t="s">
        <v>2119</v>
      </c>
      <c r="D29" s="16" t="s">
        <v>135</v>
      </c>
      <c r="E29" s="16" t="s">
        <v>135</v>
      </c>
      <c r="F29" s="18">
        <v>0</v>
      </c>
      <c r="G29" s="16" t="s">
        <v>44</v>
      </c>
      <c r="H29" s="18">
        <v>0</v>
      </c>
      <c r="I29" s="18">
        <v>29.06</v>
      </c>
      <c r="J29" s="18">
        <v>1.44</v>
      </c>
      <c r="K29" s="18">
        <v>0</v>
      </c>
    </row>
    <row r="30" spans="1:11">
      <c r="A30" s="16"/>
      <c r="B30" s="17" t="s">
        <v>2120</v>
      </c>
      <c r="C30" s="17" t="s">
        <v>2121</v>
      </c>
      <c r="D30" s="16" t="s">
        <v>135</v>
      </c>
      <c r="E30" s="16" t="s">
        <v>135</v>
      </c>
      <c r="F30" s="18">
        <v>0</v>
      </c>
      <c r="G30" s="16" t="s">
        <v>44</v>
      </c>
      <c r="H30" s="18">
        <v>0</v>
      </c>
      <c r="I30" s="18">
        <v>0.87</v>
      </c>
      <c r="J30" s="18">
        <v>0.04</v>
      </c>
      <c r="K30" s="18">
        <v>0</v>
      </c>
    </row>
    <row r="31" spans="1:11">
      <c r="A31" s="16"/>
      <c r="B31" s="17" t="s">
        <v>2122</v>
      </c>
      <c r="C31" s="17" t="s">
        <v>2123</v>
      </c>
      <c r="D31" s="16" t="s">
        <v>135</v>
      </c>
      <c r="E31" s="16" t="s">
        <v>135</v>
      </c>
      <c r="F31" s="18">
        <v>0</v>
      </c>
      <c r="G31" s="16" t="s">
        <v>44</v>
      </c>
      <c r="H31" s="18">
        <v>0</v>
      </c>
      <c r="I31" s="18">
        <v>38.9</v>
      </c>
      <c r="J31" s="18">
        <v>1.93</v>
      </c>
      <c r="K31" s="18">
        <v>0</v>
      </c>
    </row>
    <row r="32" spans="1:11">
      <c r="A32" s="16"/>
      <c r="B32" s="17" t="s">
        <v>2124</v>
      </c>
      <c r="C32" s="17" t="s">
        <v>2125</v>
      </c>
      <c r="D32" s="16" t="s">
        <v>135</v>
      </c>
      <c r="E32" s="16" t="s">
        <v>135</v>
      </c>
      <c r="F32" s="18">
        <v>0</v>
      </c>
      <c r="G32" s="16" t="s">
        <v>56</v>
      </c>
      <c r="H32" s="18">
        <v>0</v>
      </c>
      <c r="I32" s="18">
        <v>53.77</v>
      </c>
      <c r="J32" s="18">
        <v>2.66</v>
      </c>
      <c r="K32" s="18">
        <v>0</v>
      </c>
    </row>
    <row r="33" spans="1:11">
      <c r="A33" s="16"/>
      <c r="B33" s="17" t="s">
        <v>2126</v>
      </c>
      <c r="C33" s="17" t="s">
        <v>2127</v>
      </c>
      <c r="D33" s="16" t="s">
        <v>135</v>
      </c>
      <c r="E33" s="16" t="s">
        <v>135</v>
      </c>
      <c r="F33" s="18">
        <v>0</v>
      </c>
      <c r="G33" s="16" t="s">
        <v>44</v>
      </c>
      <c r="H33" s="18">
        <v>0</v>
      </c>
      <c r="I33" s="18">
        <v>17.62</v>
      </c>
      <c r="J33" s="18">
        <v>0.87</v>
      </c>
      <c r="K33" s="18">
        <v>0</v>
      </c>
    </row>
    <row r="34" spans="1:11">
      <c r="A34" s="16"/>
      <c r="B34" s="16" t="s">
        <v>2128</v>
      </c>
      <c r="C34" s="17" t="s">
        <v>2129</v>
      </c>
      <c r="D34" s="16" t="s">
        <v>135</v>
      </c>
      <c r="E34" s="16" t="s">
        <v>135</v>
      </c>
      <c r="F34" s="18">
        <v>0</v>
      </c>
      <c r="G34" s="16" t="s">
        <v>44</v>
      </c>
      <c r="H34" s="18">
        <v>0</v>
      </c>
      <c r="I34" s="18">
        <v>29.98</v>
      </c>
      <c r="J34" s="18">
        <v>1.49</v>
      </c>
      <c r="K34" s="18">
        <v>0</v>
      </c>
    </row>
    <row r="35" spans="1:11">
      <c r="A35" s="16"/>
      <c r="B35" s="17" t="s">
        <v>2130</v>
      </c>
      <c r="C35" s="17" t="s">
        <v>2131</v>
      </c>
      <c r="D35" s="16" t="s">
        <v>135</v>
      </c>
      <c r="E35" s="16" t="s">
        <v>135</v>
      </c>
      <c r="F35" s="18">
        <v>0</v>
      </c>
      <c r="G35" s="16" t="s">
        <v>44</v>
      </c>
      <c r="H35" s="18">
        <v>0</v>
      </c>
      <c r="I35" s="18">
        <v>1.75</v>
      </c>
      <c r="J35" s="18">
        <v>0.09</v>
      </c>
      <c r="K35" s="18">
        <v>0</v>
      </c>
    </row>
    <row r="36" spans="1:11">
      <c r="A36" s="16"/>
      <c r="B36" s="17" t="s">
        <v>2132</v>
      </c>
      <c r="C36" s="17" t="s">
        <v>2133</v>
      </c>
      <c r="D36" s="16" t="s">
        <v>135</v>
      </c>
      <c r="E36" s="16" t="s">
        <v>135</v>
      </c>
      <c r="F36" s="18">
        <v>0</v>
      </c>
      <c r="G36" s="16" t="s">
        <v>50</v>
      </c>
      <c r="H36" s="18">
        <v>0</v>
      </c>
      <c r="I36" s="18">
        <v>10.98</v>
      </c>
      <c r="J36" s="18">
        <v>0.54</v>
      </c>
      <c r="K36" s="18">
        <v>0</v>
      </c>
    </row>
    <row r="37" spans="1:11">
      <c r="A37" s="16"/>
      <c r="B37" s="17" t="s">
        <v>2134</v>
      </c>
      <c r="C37" s="17" t="s">
        <v>2135</v>
      </c>
      <c r="D37" s="16" t="s">
        <v>135</v>
      </c>
      <c r="E37" s="16" t="s">
        <v>135</v>
      </c>
      <c r="F37" s="18">
        <v>0</v>
      </c>
      <c r="G37" s="16" t="s">
        <v>1218</v>
      </c>
      <c r="H37" s="18">
        <v>0</v>
      </c>
      <c r="I37" s="18">
        <v>14.31</v>
      </c>
      <c r="J37" s="18">
        <v>0.71</v>
      </c>
      <c r="K37" s="18">
        <v>0</v>
      </c>
    </row>
    <row r="38" spans="1:11">
      <c r="A38" s="16"/>
      <c r="B38" s="17" t="s">
        <v>2136</v>
      </c>
      <c r="C38" s="17" t="s">
        <v>2137</v>
      </c>
      <c r="D38" s="16" t="s">
        <v>135</v>
      </c>
      <c r="E38" s="16" t="s">
        <v>135</v>
      </c>
      <c r="F38" s="18">
        <v>0</v>
      </c>
      <c r="G38" s="16" t="s">
        <v>44</v>
      </c>
      <c r="H38" s="18">
        <v>0</v>
      </c>
      <c r="I38" s="18">
        <v>11.52</v>
      </c>
      <c r="J38" s="18">
        <v>0.56999999999999995</v>
      </c>
      <c r="K38" s="18">
        <v>0</v>
      </c>
    </row>
    <row r="39" spans="1:11">
      <c r="A39" s="16"/>
      <c r="B39" s="16" t="s">
        <v>2138</v>
      </c>
      <c r="C39" s="17" t="s">
        <v>2139</v>
      </c>
      <c r="D39" s="16" t="s">
        <v>135</v>
      </c>
      <c r="E39" s="16" t="s">
        <v>135</v>
      </c>
      <c r="F39" s="18">
        <v>0</v>
      </c>
      <c r="G39" s="16" t="s">
        <v>92</v>
      </c>
      <c r="H39" s="18">
        <v>0</v>
      </c>
      <c r="I39" s="18">
        <v>17.829999999999998</v>
      </c>
      <c r="J39" s="18">
        <v>0.88</v>
      </c>
      <c r="K39" s="18">
        <v>0</v>
      </c>
    </row>
    <row r="40" spans="1:11">
      <c r="A40" s="16"/>
      <c r="B40" s="17" t="s">
        <v>2140</v>
      </c>
      <c r="C40" s="17" t="s">
        <v>2141</v>
      </c>
      <c r="D40" s="16" t="s">
        <v>135</v>
      </c>
      <c r="E40" s="16" t="s">
        <v>135</v>
      </c>
      <c r="F40" s="18">
        <v>0</v>
      </c>
      <c r="G40" s="16" t="s">
        <v>92</v>
      </c>
      <c r="H40" s="18">
        <v>0</v>
      </c>
      <c r="I40" s="18">
        <v>44.52</v>
      </c>
      <c r="J40" s="18">
        <v>2.21</v>
      </c>
      <c r="K40" s="18">
        <v>0</v>
      </c>
    </row>
    <row r="41" spans="1:11">
      <c r="A41" s="16"/>
      <c r="B41" s="16" t="s">
        <v>2142</v>
      </c>
      <c r="C41" s="17" t="s">
        <v>2143</v>
      </c>
      <c r="D41" s="16" t="s">
        <v>135</v>
      </c>
      <c r="E41" s="16" t="s">
        <v>135</v>
      </c>
      <c r="F41" s="18">
        <v>0</v>
      </c>
      <c r="G41" s="16" t="s">
        <v>92</v>
      </c>
      <c r="H41" s="18">
        <v>0</v>
      </c>
      <c r="I41" s="18">
        <v>89.54</v>
      </c>
      <c r="J41" s="18">
        <v>4.4400000000000004</v>
      </c>
      <c r="K41" s="18">
        <v>0</v>
      </c>
    </row>
    <row r="42" spans="1:11">
      <c r="A42" s="7"/>
      <c r="B42" s="7" t="s">
        <v>110</v>
      </c>
      <c r="C42" s="7"/>
      <c r="D42" s="7"/>
      <c r="E42" s="7"/>
      <c r="F42" s="7"/>
      <c r="G42" s="7"/>
      <c r="H42" s="7"/>
      <c r="I42" s="15">
        <v>0</v>
      </c>
      <c r="J42" s="15">
        <v>0</v>
      </c>
      <c r="K42" s="15">
        <v>0</v>
      </c>
    </row>
    <row r="43" spans="1:11">
      <c r="A43" s="13"/>
      <c r="B43" s="19" t="s">
        <v>113</v>
      </c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9" t="s">
        <v>187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3" t="s">
        <v>1811</v>
      </c>
      <c r="B45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2:D34"/>
  <sheetViews>
    <sheetView rightToLeft="1" workbookViewId="0">
      <selection activeCell="J27" sqref="J27"/>
    </sheetView>
  </sheetViews>
  <sheetFormatPr defaultRowHeight="12.75"/>
  <cols>
    <col min="1" max="1" width="2" style="1"/>
    <col min="2" max="2" width="29" style="1"/>
    <col min="3" max="3" width="16" style="1"/>
    <col min="4" max="4" width="22" style="1"/>
  </cols>
  <sheetData>
    <row r="2" spans="1:4">
      <c r="B2" s="2" t="s">
        <v>0</v>
      </c>
    </row>
    <row r="3" spans="1:4">
      <c r="B3" s="2" t="s">
        <v>1</v>
      </c>
    </row>
    <row r="4" spans="1:4">
      <c r="B4" s="3" t="s">
        <v>2</v>
      </c>
    </row>
    <row r="5" spans="1:4">
      <c r="B5" s="3" t="s">
        <v>3</v>
      </c>
    </row>
    <row r="6" spans="1:4">
      <c r="A6" s="4"/>
      <c r="B6" s="12" t="s">
        <v>2144</v>
      </c>
      <c r="C6" s="4"/>
      <c r="D6" s="4"/>
    </row>
    <row r="7" spans="1:4">
      <c r="A7" s="4"/>
      <c r="B7" s="4" t="s">
        <v>202</v>
      </c>
      <c r="C7" s="4" t="s">
        <v>2145</v>
      </c>
      <c r="D7" s="4" t="s">
        <v>2146</v>
      </c>
    </row>
    <row r="8" spans="1:4">
      <c r="A8" s="4"/>
      <c r="B8" s="4"/>
      <c r="C8" s="4" t="s">
        <v>7</v>
      </c>
      <c r="D8" s="4" t="s">
        <v>1677</v>
      </c>
    </row>
    <row r="9" spans="1:4">
      <c r="A9" s="4"/>
      <c r="B9" s="4"/>
      <c r="C9" s="12" t="s">
        <v>9</v>
      </c>
      <c r="D9" s="12" t="s">
        <v>10</v>
      </c>
    </row>
    <row r="10" spans="1:4">
      <c r="A10" s="13"/>
      <c r="B10" s="13" t="s">
        <v>2147</v>
      </c>
      <c r="C10" s="14">
        <f>C11+C27</f>
        <v>42082496.919520006</v>
      </c>
      <c r="D10" s="13"/>
    </row>
    <row r="11" spans="1:4">
      <c r="A11" s="7"/>
      <c r="B11" s="7" t="s">
        <v>85</v>
      </c>
      <c r="C11" s="15">
        <f>SUM(C12:C26)</f>
        <v>31095344.832000002</v>
      </c>
      <c r="D11" s="7"/>
    </row>
    <row r="12" spans="1:4" s="23" customFormat="1">
      <c r="A12" s="21"/>
      <c r="B12" s="21" t="s">
        <v>2166</v>
      </c>
      <c r="C12" s="22">
        <v>430788.60399999999</v>
      </c>
      <c r="D12" s="25">
        <v>42309</v>
      </c>
    </row>
    <row r="13" spans="1:4" s="23" customFormat="1">
      <c r="A13" s="21"/>
      <c r="B13" s="21" t="s">
        <v>2167</v>
      </c>
      <c r="C13" s="22">
        <v>1768085.946</v>
      </c>
      <c r="D13" s="25">
        <v>42658</v>
      </c>
    </row>
    <row r="14" spans="1:4" s="23" customFormat="1">
      <c r="A14" s="21"/>
      <c r="B14" s="21" t="s">
        <v>2168</v>
      </c>
      <c r="C14" s="22">
        <v>2026944.6260000002</v>
      </c>
      <c r="D14" s="25">
        <v>44058</v>
      </c>
    </row>
    <row r="15" spans="1:4" s="23" customFormat="1">
      <c r="A15" s="21"/>
      <c r="B15" s="21" t="s">
        <v>2169</v>
      </c>
      <c r="C15" s="22">
        <v>2031787.0080000001</v>
      </c>
      <c r="D15" s="25">
        <v>42357</v>
      </c>
    </row>
    <row r="16" spans="1:4" s="23" customFormat="1">
      <c r="A16" s="21"/>
      <c r="B16" s="21" t="s">
        <v>2170</v>
      </c>
      <c r="C16" s="22">
        <v>1330753.6880000001</v>
      </c>
      <c r="D16" s="25">
        <v>44713</v>
      </c>
    </row>
    <row r="17" spans="1:4" s="23" customFormat="1">
      <c r="A17" s="21"/>
      <c r="B17" s="21" t="s">
        <v>2171</v>
      </c>
      <c r="C17" s="22">
        <v>288904.08</v>
      </c>
      <c r="D17" s="25">
        <v>43378</v>
      </c>
    </row>
    <row r="18" spans="1:4" s="23" customFormat="1">
      <c r="A18" s="21"/>
      <c r="B18" s="21" t="s">
        <v>2172</v>
      </c>
      <c r="C18" s="22">
        <v>19549.02</v>
      </c>
      <c r="D18" s="25">
        <v>42643</v>
      </c>
    </row>
    <row r="19" spans="1:4" s="23" customFormat="1">
      <c r="A19" s="21"/>
      <c r="B19" s="21" t="s">
        <v>1851</v>
      </c>
      <c r="C19" s="22">
        <v>317037.5</v>
      </c>
      <c r="D19" s="25">
        <v>42641</v>
      </c>
    </row>
    <row r="20" spans="1:4" s="23" customFormat="1">
      <c r="A20" s="21"/>
      <c r="B20" s="21" t="s">
        <v>2173</v>
      </c>
      <c r="C20" s="22">
        <v>193355.80600000001</v>
      </c>
      <c r="D20" s="25">
        <v>42978</v>
      </c>
    </row>
    <row r="21" spans="1:4" s="23" customFormat="1">
      <c r="A21" s="21"/>
      <c r="B21" s="21" t="s">
        <v>2174</v>
      </c>
      <c r="C21" s="22">
        <v>340683.62</v>
      </c>
      <c r="D21" s="25"/>
    </row>
    <row r="22" spans="1:4" s="23" customFormat="1">
      <c r="A22" s="21"/>
      <c r="B22" s="21" t="s">
        <v>2175</v>
      </c>
      <c r="C22" s="22">
        <v>222414</v>
      </c>
      <c r="D22" s="25">
        <v>42613</v>
      </c>
    </row>
    <row r="23" spans="1:4" s="23" customFormat="1">
      <c r="A23" s="21"/>
      <c r="B23" s="21" t="s">
        <v>2176</v>
      </c>
      <c r="C23" s="22">
        <v>664908.60400000005</v>
      </c>
      <c r="D23" s="25">
        <v>43039</v>
      </c>
    </row>
    <row r="24" spans="1:4" s="23" customFormat="1">
      <c r="A24" s="21"/>
      <c r="B24" s="21" t="s">
        <v>2177</v>
      </c>
      <c r="C24" s="22">
        <v>10049601</v>
      </c>
      <c r="D24" s="25">
        <v>45622</v>
      </c>
    </row>
    <row r="25" spans="1:4" s="23" customFormat="1">
      <c r="A25" s="21"/>
      <c r="B25" s="21" t="s">
        <v>2178</v>
      </c>
      <c r="C25" s="22">
        <v>8333333.3300000001</v>
      </c>
      <c r="D25" s="25" t="s">
        <v>2186</v>
      </c>
    </row>
    <row r="26" spans="1:4" s="23" customFormat="1" ht="14.25" customHeight="1">
      <c r="A26" s="21"/>
      <c r="B26" s="21" t="s">
        <v>2179</v>
      </c>
      <c r="C26" s="22">
        <v>3077198</v>
      </c>
      <c r="D26" s="25">
        <v>44774</v>
      </c>
    </row>
    <row r="27" spans="1:4">
      <c r="A27" s="7"/>
      <c r="B27" s="7" t="s">
        <v>110</v>
      </c>
      <c r="C27" s="15">
        <f>SUM(C28:C32)</f>
        <v>10987152.08752</v>
      </c>
      <c r="D27" s="7"/>
    </row>
    <row r="28" spans="1:4" s="23" customFormat="1">
      <c r="A28" s="21"/>
      <c r="B28" s="21" t="s">
        <v>2180</v>
      </c>
      <c r="C28" s="22">
        <v>31851.000000000004</v>
      </c>
      <c r="D28" s="25">
        <v>42810</v>
      </c>
    </row>
    <row r="29" spans="1:4" s="23" customFormat="1">
      <c r="A29" s="21"/>
      <c r="B29" s="21" t="s">
        <v>2181</v>
      </c>
      <c r="C29" s="22">
        <v>119713.36</v>
      </c>
      <c r="D29" s="25">
        <v>42449</v>
      </c>
    </row>
    <row r="30" spans="1:4" s="23" customFormat="1">
      <c r="A30" s="21"/>
      <c r="B30" s="21" t="s">
        <v>2182</v>
      </c>
      <c r="C30" s="22">
        <v>7670383.8140000002</v>
      </c>
      <c r="D30" s="25">
        <v>45827</v>
      </c>
    </row>
    <row r="31" spans="1:4" s="23" customFormat="1">
      <c r="A31" s="21"/>
      <c r="B31" s="21" t="s">
        <v>2183</v>
      </c>
      <c r="C31" s="22">
        <v>2555817.804</v>
      </c>
      <c r="D31" s="25">
        <v>45138</v>
      </c>
    </row>
    <row r="32" spans="1:4" s="23" customFormat="1">
      <c r="A32" s="21"/>
      <c r="B32" s="21" t="s">
        <v>2184</v>
      </c>
      <c r="C32" s="22">
        <v>609386.10952000006</v>
      </c>
      <c r="D32" s="25">
        <v>42356</v>
      </c>
    </row>
    <row r="33" spans="1:4">
      <c r="A33" s="13"/>
      <c r="B33" s="19" t="s">
        <v>2148</v>
      </c>
      <c r="C33" s="13"/>
      <c r="D33" s="13"/>
    </row>
    <row r="34" spans="1:4">
      <c r="A34" s="3" t="s">
        <v>1811</v>
      </c>
      <c r="B34" s="3" t="s">
        <v>63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Q21"/>
  <sheetViews>
    <sheetView rightToLeft="1" workbookViewId="0"/>
  </sheetViews>
  <sheetFormatPr defaultRowHeight="12.75"/>
  <cols>
    <col min="1" max="1" width="2" style="1"/>
    <col min="2" max="2" width="37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  <col min="17" max="17" width="2" style="1"/>
  </cols>
  <sheetData>
    <row r="2" spans="1:17">
      <c r="B2" s="2" t="s">
        <v>0</v>
      </c>
    </row>
    <row r="3" spans="1:17">
      <c r="B3" s="2" t="s">
        <v>1</v>
      </c>
    </row>
    <row r="4" spans="1:17">
      <c r="B4" s="3" t="s">
        <v>2</v>
      </c>
    </row>
    <row r="5" spans="1:17">
      <c r="B5" s="3" t="s">
        <v>3</v>
      </c>
    </row>
    <row r="6" spans="1:17">
      <c r="A6" s="4"/>
      <c r="B6" s="12" t="s">
        <v>2149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 t="s">
        <v>202</v>
      </c>
      <c r="C7" s="4" t="s">
        <v>66</v>
      </c>
      <c r="D7" s="4" t="s">
        <v>190</v>
      </c>
      <c r="E7" s="4" t="s">
        <v>68</v>
      </c>
      <c r="F7" s="4" t="s">
        <v>69</v>
      </c>
      <c r="G7" s="4" t="s">
        <v>191</v>
      </c>
      <c r="H7" s="4" t="s">
        <v>117</v>
      </c>
      <c r="I7" s="4" t="s">
        <v>70</v>
      </c>
      <c r="J7" s="4" t="s">
        <v>71</v>
      </c>
      <c r="K7" s="4" t="s">
        <v>2150</v>
      </c>
      <c r="L7" s="4" t="s">
        <v>118</v>
      </c>
      <c r="M7" s="4" t="s">
        <v>2151</v>
      </c>
      <c r="N7" s="4" t="s">
        <v>120</v>
      </c>
      <c r="O7" s="4" t="s">
        <v>74</v>
      </c>
      <c r="P7" s="4" t="s">
        <v>121</v>
      </c>
      <c r="Q7" s="4"/>
    </row>
    <row r="8" spans="1:17">
      <c r="A8" s="4"/>
      <c r="B8" s="4"/>
      <c r="C8" s="4"/>
      <c r="D8" s="4"/>
      <c r="E8" s="4"/>
      <c r="F8" s="4"/>
      <c r="G8" s="4"/>
      <c r="H8" s="4" t="s">
        <v>122</v>
      </c>
      <c r="I8" s="4"/>
      <c r="J8" s="4" t="s">
        <v>8</v>
      </c>
      <c r="K8" s="4" t="s">
        <v>2152</v>
      </c>
      <c r="L8" s="4" t="s">
        <v>123</v>
      </c>
      <c r="M8" s="4" t="s">
        <v>7</v>
      </c>
      <c r="N8" s="4" t="s">
        <v>8</v>
      </c>
      <c r="O8" s="4" t="s">
        <v>8</v>
      </c>
      <c r="P8" s="4" t="s">
        <v>8</v>
      </c>
      <c r="Q8" s="4"/>
    </row>
    <row r="9" spans="1:17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  <c r="M9" s="12" t="s">
        <v>125</v>
      </c>
      <c r="N9" s="12" t="s">
        <v>126</v>
      </c>
      <c r="O9" s="12" t="s">
        <v>127</v>
      </c>
      <c r="P9" s="12" t="s">
        <v>128</v>
      </c>
      <c r="Q9" s="4"/>
    </row>
    <row r="10" spans="1:17">
      <c r="A10" s="13"/>
      <c r="B10" s="13" t="s">
        <v>2153</v>
      </c>
      <c r="C10" s="13"/>
      <c r="D10" s="13"/>
      <c r="E10" s="13"/>
      <c r="F10" s="13"/>
      <c r="G10" s="13"/>
      <c r="H10" s="14">
        <v>0</v>
      </c>
      <c r="I10" s="13"/>
      <c r="J10" s="14">
        <v>0</v>
      </c>
      <c r="K10" s="14">
        <v>0</v>
      </c>
      <c r="L10" s="13"/>
      <c r="M10" s="14">
        <v>0</v>
      </c>
      <c r="N10" s="13"/>
      <c r="O10" s="14">
        <v>0</v>
      </c>
      <c r="P10" s="14">
        <v>0</v>
      </c>
      <c r="Q10" s="13"/>
    </row>
    <row r="11" spans="1:17">
      <c r="A11" s="13"/>
      <c r="B11" s="13" t="s">
        <v>85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3"/>
      <c r="M11" s="14">
        <v>0</v>
      </c>
      <c r="N11" s="13"/>
      <c r="O11" s="14">
        <v>0</v>
      </c>
      <c r="P11" s="14">
        <v>0</v>
      </c>
      <c r="Q11" s="13"/>
    </row>
    <row r="12" spans="1:17">
      <c r="A12" s="7"/>
      <c r="B12" s="7" t="s">
        <v>197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7"/>
      <c r="M12" s="15">
        <v>0</v>
      </c>
      <c r="N12" s="7"/>
      <c r="O12" s="15">
        <v>0</v>
      </c>
      <c r="P12" s="15">
        <v>0</v>
      </c>
      <c r="Q12" s="7"/>
    </row>
    <row r="13" spans="1:17">
      <c r="A13" s="7"/>
      <c r="B13" s="7" t="s">
        <v>148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15">
        <v>0</v>
      </c>
      <c r="N13" s="7"/>
      <c r="O13" s="15">
        <v>0</v>
      </c>
      <c r="P13" s="15">
        <v>0</v>
      </c>
      <c r="Q13" s="7"/>
    </row>
    <row r="14" spans="1:17">
      <c r="A14" s="7"/>
      <c r="B14" s="7" t="s">
        <v>198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15">
        <v>0</v>
      </c>
      <c r="N14" s="7"/>
      <c r="O14" s="15">
        <v>0</v>
      </c>
      <c r="P14" s="15">
        <v>0</v>
      </c>
      <c r="Q14" s="7"/>
    </row>
    <row r="15" spans="1:17">
      <c r="A15" s="7"/>
      <c r="B15" s="7" t="s">
        <v>661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7"/>
      <c r="M15" s="15">
        <v>0</v>
      </c>
      <c r="N15" s="7"/>
      <c r="O15" s="15">
        <v>0</v>
      </c>
      <c r="P15" s="15">
        <v>0</v>
      </c>
      <c r="Q15" s="7"/>
    </row>
    <row r="16" spans="1:17">
      <c r="A16" s="13"/>
      <c r="B16" s="13" t="s">
        <v>2154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>
      <c r="A17" s="7"/>
      <c r="B17" s="7" t="s">
        <v>1809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 t="s">
        <v>1810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13"/>
      <c r="B19" s="19" t="s">
        <v>113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>
      <c r="A20" s="13"/>
      <c r="B20" s="19" t="s">
        <v>187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>
      <c r="A21" s="3" t="s">
        <v>1811</v>
      </c>
      <c r="B2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2:Q21"/>
  <sheetViews>
    <sheetView rightToLeft="1" workbookViewId="0"/>
  </sheetViews>
  <sheetFormatPr defaultRowHeight="12.75"/>
  <cols>
    <col min="1" max="1" width="2" style="1"/>
    <col min="2" max="2" width="38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  <col min="17" max="17" width="2" style="1"/>
  </cols>
  <sheetData>
    <row r="2" spans="1:17">
      <c r="B2" s="2" t="s">
        <v>0</v>
      </c>
    </row>
    <row r="3" spans="1:17">
      <c r="B3" s="2" t="s">
        <v>1</v>
      </c>
    </row>
    <row r="4" spans="1:17">
      <c r="B4" s="3" t="s">
        <v>2</v>
      </c>
    </row>
    <row r="5" spans="1:17">
      <c r="B5" s="3" t="s">
        <v>3</v>
      </c>
    </row>
    <row r="6" spans="1:17">
      <c r="A6" s="4"/>
      <c r="B6" s="12" t="s">
        <v>2155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 t="s">
        <v>202</v>
      </c>
      <c r="C7" s="4" t="s">
        <v>66</v>
      </c>
      <c r="D7" s="4" t="s">
        <v>190</v>
      </c>
      <c r="E7" s="4" t="s">
        <v>68</v>
      </c>
      <c r="F7" s="4" t="s">
        <v>69</v>
      </c>
      <c r="G7" s="4" t="s">
        <v>191</v>
      </c>
      <c r="H7" s="4" t="s">
        <v>117</v>
      </c>
      <c r="I7" s="4" t="s">
        <v>70</v>
      </c>
      <c r="J7" s="4" t="s">
        <v>71</v>
      </c>
      <c r="K7" s="4" t="s">
        <v>2150</v>
      </c>
      <c r="L7" s="4" t="s">
        <v>118</v>
      </c>
      <c r="M7" s="4" t="s">
        <v>2151</v>
      </c>
      <c r="N7" s="4" t="s">
        <v>120</v>
      </c>
      <c r="O7" s="4" t="s">
        <v>74</v>
      </c>
      <c r="P7" s="4" t="s">
        <v>121</v>
      </c>
      <c r="Q7" s="4"/>
    </row>
    <row r="8" spans="1:17">
      <c r="A8" s="4"/>
      <c r="B8" s="4"/>
      <c r="C8" s="4"/>
      <c r="D8" s="4"/>
      <c r="E8" s="4"/>
      <c r="F8" s="4"/>
      <c r="G8" s="4" t="s">
        <v>1677</v>
      </c>
      <c r="H8" s="4" t="s">
        <v>122</v>
      </c>
      <c r="I8" s="4"/>
      <c r="J8" s="4" t="s">
        <v>8</v>
      </c>
      <c r="K8" s="4" t="s">
        <v>8</v>
      </c>
      <c r="L8" s="4" t="s">
        <v>123</v>
      </c>
      <c r="M8" s="4" t="s">
        <v>7</v>
      </c>
      <c r="N8" s="4" t="s">
        <v>8</v>
      </c>
      <c r="O8" s="4" t="s">
        <v>8</v>
      </c>
      <c r="P8" s="4" t="s">
        <v>8</v>
      </c>
      <c r="Q8" s="4"/>
    </row>
    <row r="9" spans="1:17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  <c r="M9" s="12" t="s">
        <v>125</v>
      </c>
      <c r="N9" s="12" t="s">
        <v>126</v>
      </c>
      <c r="O9" s="12" t="s">
        <v>127</v>
      </c>
      <c r="P9" s="12" t="s">
        <v>128</v>
      </c>
      <c r="Q9" s="4"/>
    </row>
    <row r="10" spans="1:17">
      <c r="A10" s="13"/>
      <c r="B10" s="13" t="s">
        <v>2156</v>
      </c>
      <c r="C10" s="13"/>
      <c r="D10" s="13"/>
      <c r="E10" s="13"/>
      <c r="F10" s="13"/>
      <c r="G10" s="13"/>
      <c r="H10" s="14">
        <v>0</v>
      </c>
      <c r="I10" s="13"/>
      <c r="J10" s="14">
        <v>0</v>
      </c>
      <c r="K10" s="14">
        <v>0</v>
      </c>
      <c r="L10" s="13"/>
      <c r="M10" s="14">
        <v>0</v>
      </c>
      <c r="N10" s="14">
        <v>0</v>
      </c>
      <c r="O10" s="14">
        <v>0</v>
      </c>
      <c r="P10" s="14">
        <v>0</v>
      </c>
      <c r="Q10" s="13"/>
    </row>
    <row r="11" spans="1:17">
      <c r="A11" s="13"/>
      <c r="B11" s="13" t="s">
        <v>2157</v>
      </c>
      <c r="C11" s="13"/>
      <c r="D11" s="13"/>
      <c r="E11" s="13"/>
      <c r="F11" s="13"/>
      <c r="G11" s="13"/>
      <c r="H11" s="14">
        <v>0</v>
      </c>
      <c r="I11" s="13"/>
      <c r="J11" s="14">
        <v>0</v>
      </c>
      <c r="K11" s="14">
        <v>0</v>
      </c>
      <c r="L11" s="13"/>
      <c r="M11" s="14">
        <v>0</v>
      </c>
      <c r="N11" s="14">
        <v>0</v>
      </c>
      <c r="O11" s="14">
        <v>0</v>
      </c>
      <c r="P11" s="14">
        <v>0</v>
      </c>
      <c r="Q11" s="13"/>
    </row>
    <row r="12" spans="1:17">
      <c r="A12" s="7"/>
      <c r="B12" s="7" t="s">
        <v>2158</v>
      </c>
      <c r="C12" s="7"/>
      <c r="D12" s="7"/>
      <c r="E12" s="7"/>
      <c r="F12" s="7"/>
      <c r="G12" s="7"/>
      <c r="H12" s="15">
        <v>0</v>
      </c>
      <c r="I12" s="7"/>
      <c r="J12" s="15">
        <v>0</v>
      </c>
      <c r="K12" s="15">
        <v>0</v>
      </c>
      <c r="L12" s="7"/>
      <c r="M12" s="15">
        <v>0</v>
      </c>
      <c r="N12" s="15">
        <v>0</v>
      </c>
      <c r="O12" s="15">
        <v>0</v>
      </c>
      <c r="P12" s="15">
        <v>0</v>
      </c>
      <c r="Q12" s="7"/>
    </row>
    <row r="13" spans="1:17">
      <c r="A13" s="7"/>
      <c r="B13" s="7" t="s">
        <v>2159</v>
      </c>
      <c r="C13" s="7"/>
      <c r="D13" s="7"/>
      <c r="E13" s="7"/>
      <c r="F13" s="7"/>
      <c r="G13" s="7"/>
      <c r="H13" s="15">
        <v>0</v>
      </c>
      <c r="I13" s="7"/>
      <c r="J13" s="15">
        <v>0</v>
      </c>
      <c r="K13" s="15">
        <v>0</v>
      </c>
      <c r="L13" s="7"/>
      <c r="M13" s="15">
        <v>0</v>
      </c>
      <c r="N13" s="15">
        <v>0</v>
      </c>
      <c r="O13" s="15">
        <v>0</v>
      </c>
      <c r="P13" s="15">
        <v>0</v>
      </c>
      <c r="Q13" s="7"/>
    </row>
    <row r="14" spans="1:17">
      <c r="A14" s="7"/>
      <c r="B14" s="7" t="s">
        <v>2075</v>
      </c>
      <c r="C14" s="7"/>
      <c r="D14" s="7"/>
      <c r="E14" s="7"/>
      <c r="F14" s="7"/>
      <c r="G14" s="7"/>
      <c r="H14" s="15">
        <v>0</v>
      </c>
      <c r="I14" s="7"/>
      <c r="J14" s="15">
        <v>0</v>
      </c>
      <c r="K14" s="15">
        <v>0</v>
      </c>
      <c r="L14" s="7"/>
      <c r="M14" s="15">
        <v>0</v>
      </c>
      <c r="N14" s="15">
        <v>0</v>
      </c>
      <c r="O14" s="15">
        <v>0</v>
      </c>
      <c r="P14" s="15">
        <v>0</v>
      </c>
      <c r="Q14" s="7"/>
    </row>
    <row r="15" spans="1:17">
      <c r="A15" s="7"/>
      <c r="B15" s="7" t="s">
        <v>1429</v>
      </c>
      <c r="C15" s="7"/>
      <c r="D15" s="7"/>
      <c r="E15" s="7"/>
      <c r="F15" s="7"/>
      <c r="G15" s="7"/>
      <c r="H15" s="15">
        <v>0</v>
      </c>
      <c r="I15" s="7"/>
      <c r="J15" s="15">
        <v>0</v>
      </c>
      <c r="K15" s="15">
        <v>0</v>
      </c>
      <c r="L15" s="7"/>
      <c r="M15" s="15">
        <v>0</v>
      </c>
      <c r="N15" s="15">
        <v>0</v>
      </c>
      <c r="O15" s="15">
        <v>0</v>
      </c>
      <c r="P15" s="15">
        <v>0</v>
      </c>
      <c r="Q15" s="7"/>
    </row>
    <row r="16" spans="1:17">
      <c r="A16" s="13"/>
      <c r="B16" s="13" t="s">
        <v>2160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>
      <c r="A17" s="7"/>
      <c r="B17" s="7" t="s">
        <v>2161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 t="s">
        <v>2162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13"/>
      <c r="B19" s="19" t="s">
        <v>113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>
      <c r="A20" s="13"/>
      <c r="B20" s="19" t="s">
        <v>187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>
      <c r="A21" s="3" t="s">
        <v>1811</v>
      </c>
      <c r="B2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Q44"/>
  <sheetViews>
    <sheetView rightToLeft="1" workbookViewId="0"/>
  </sheetViews>
  <sheetFormatPr defaultRowHeight="12.75"/>
  <cols>
    <col min="1" max="1" width="2" style="1"/>
    <col min="2" max="2" width="40" style="1"/>
    <col min="3" max="3" width="15" style="1"/>
    <col min="4" max="4" width="11" style="1"/>
    <col min="5" max="5" width="7" style="1"/>
    <col min="6" max="6" width="11" style="1"/>
    <col min="7" max="7" width="7" style="1"/>
    <col min="8" max="8" width="14" style="1"/>
    <col min="9" max="9" width="13" style="1"/>
    <col min="10" max="10" width="14" style="1"/>
    <col min="11" max="11" width="16" style="1"/>
    <col min="12" max="12" width="8" style="1"/>
    <col min="13" max="13" width="12" style="1"/>
    <col min="14" max="14" width="22" style="1"/>
    <col min="15" max="15" width="24" style="1"/>
    <col min="16" max="16" width="23" style="1"/>
    <col min="17" max="17" width="11" style="1"/>
  </cols>
  <sheetData>
    <row r="2" spans="1:17">
      <c r="B2" s="2" t="s">
        <v>0</v>
      </c>
    </row>
    <row r="3" spans="1:17">
      <c r="B3" s="2" t="s">
        <v>1</v>
      </c>
    </row>
    <row r="4" spans="1:17">
      <c r="B4" s="3" t="s">
        <v>2</v>
      </c>
    </row>
    <row r="5" spans="1:17">
      <c r="B5" s="3" t="s">
        <v>3</v>
      </c>
    </row>
    <row r="6" spans="1:17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12" t="s">
        <v>115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 t="s">
        <v>65</v>
      </c>
      <c r="C8" s="4" t="s">
        <v>66</v>
      </c>
      <c r="D8" s="4" t="s">
        <v>116</v>
      </c>
      <c r="E8" s="4" t="s">
        <v>68</v>
      </c>
      <c r="F8" s="4" t="s">
        <v>69</v>
      </c>
      <c r="G8" s="4" t="s">
        <v>117</v>
      </c>
      <c r="H8" s="4" t="s">
        <v>70</v>
      </c>
      <c r="I8" s="4" t="s">
        <v>71</v>
      </c>
      <c r="J8" s="4" t="s">
        <v>72</v>
      </c>
      <c r="K8" s="4" t="s">
        <v>118</v>
      </c>
      <c r="L8" s="4" t="s">
        <v>119</v>
      </c>
      <c r="M8" s="4" t="s">
        <v>73</v>
      </c>
      <c r="N8" s="4" t="s">
        <v>120</v>
      </c>
      <c r="O8" s="4" t="s">
        <v>74</v>
      </c>
      <c r="P8" s="4" t="s">
        <v>121</v>
      </c>
      <c r="Q8" s="4"/>
    </row>
    <row r="9" spans="1:17">
      <c r="A9" s="4"/>
      <c r="B9" s="4"/>
      <c r="C9" s="4"/>
      <c r="D9" s="4"/>
      <c r="E9" s="4"/>
      <c r="F9" s="4"/>
      <c r="G9" s="4" t="s">
        <v>122</v>
      </c>
      <c r="H9" s="4"/>
      <c r="I9" s="4" t="s">
        <v>8</v>
      </c>
      <c r="J9" s="4" t="s">
        <v>8</v>
      </c>
      <c r="K9" s="4" t="s">
        <v>123</v>
      </c>
      <c r="L9" s="4" t="s">
        <v>124</v>
      </c>
      <c r="M9" s="4" t="s">
        <v>7</v>
      </c>
      <c r="N9" s="4" t="s">
        <v>8</v>
      </c>
      <c r="O9" s="4" t="s">
        <v>8</v>
      </c>
      <c r="P9" s="4" t="s">
        <v>8</v>
      </c>
      <c r="Q9" s="4"/>
    </row>
    <row r="10" spans="1:17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4"/>
    </row>
    <row r="11" spans="1:17">
      <c r="A11" s="13"/>
      <c r="B11" s="13" t="s">
        <v>129</v>
      </c>
      <c r="C11" s="13"/>
      <c r="D11" s="13"/>
      <c r="E11" s="13"/>
      <c r="F11" s="13"/>
      <c r="G11" s="14">
        <v>4.13</v>
      </c>
      <c r="H11" s="13"/>
      <c r="I11" s="14">
        <v>4.47</v>
      </c>
      <c r="J11" s="14">
        <v>0.77</v>
      </c>
      <c r="K11" s="14">
        <v>650636897</v>
      </c>
      <c r="L11" s="13"/>
      <c r="M11" s="14">
        <v>795181.57</v>
      </c>
      <c r="N11" s="13"/>
      <c r="O11" s="14">
        <v>100</v>
      </c>
      <c r="P11" s="14">
        <v>27.3</v>
      </c>
      <c r="Q11" s="13"/>
    </row>
    <row r="12" spans="1:17">
      <c r="A12" s="7"/>
      <c r="B12" s="7" t="s">
        <v>85</v>
      </c>
      <c r="C12" s="7"/>
      <c r="D12" s="7"/>
      <c r="E12" s="7"/>
      <c r="F12" s="7"/>
      <c r="G12" s="15">
        <v>4.12</v>
      </c>
      <c r="H12" s="7"/>
      <c r="I12" s="15">
        <v>4.47</v>
      </c>
      <c r="J12" s="15">
        <v>0.77</v>
      </c>
      <c r="K12" s="15">
        <v>650336897</v>
      </c>
      <c r="L12" s="7"/>
      <c r="M12" s="15">
        <v>793912.31999999995</v>
      </c>
      <c r="N12" s="7"/>
      <c r="O12" s="15">
        <v>99.84</v>
      </c>
      <c r="P12" s="15">
        <v>27.26</v>
      </c>
      <c r="Q12" s="7"/>
    </row>
    <row r="13" spans="1:17">
      <c r="A13" s="7"/>
      <c r="B13" s="7" t="s">
        <v>130</v>
      </c>
      <c r="C13" s="7"/>
      <c r="D13" s="7"/>
      <c r="E13" s="7"/>
      <c r="F13" s="7"/>
      <c r="G13" s="15">
        <v>5.39</v>
      </c>
      <c r="H13" s="7"/>
      <c r="I13" s="15">
        <v>3.32</v>
      </c>
      <c r="J13" s="15">
        <v>0.28000000000000003</v>
      </c>
      <c r="K13" s="15">
        <v>135733203</v>
      </c>
      <c r="L13" s="7"/>
      <c r="M13" s="15">
        <v>186354.83</v>
      </c>
      <c r="N13" s="7"/>
      <c r="O13" s="15">
        <v>23.44</v>
      </c>
      <c r="P13" s="15">
        <v>6.4</v>
      </c>
      <c r="Q13" s="7"/>
    </row>
    <row r="14" spans="1:17">
      <c r="A14" s="16"/>
      <c r="B14" s="16" t="s">
        <v>131</v>
      </c>
      <c r="C14" s="17" t="s">
        <v>132</v>
      </c>
      <c r="D14" s="17" t="s">
        <v>133</v>
      </c>
      <c r="E14" s="17" t="s">
        <v>134</v>
      </c>
      <c r="F14" s="16" t="s">
        <v>135</v>
      </c>
      <c r="G14" s="18">
        <v>15.32</v>
      </c>
      <c r="H14" s="16" t="s">
        <v>92</v>
      </c>
      <c r="I14" s="18">
        <v>4</v>
      </c>
      <c r="J14" s="18">
        <v>1.24</v>
      </c>
      <c r="K14" s="18">
        <v>2000000</v>
      </c>
      <c r="L14" s="18">
        <v>179</v>
      </c>
      <c r="M14" s="18">
        <v>3580</v>
      </c>
      <c r="N14" s="18">
        <v>0.01</v>
      </c>
      <c r="O14" s="18">
        <v>0.45</v>
      </c>
      <c r="P14" s="18">
        <v>0.12</v>
      </c>
      <c r="Q14" s="16"/>
    </row>
    <row r="15" spans="1:17">
      <c r="A15" s="16"/>
      <c r="B15" s="16" t="s">
        <v>136</v>
      </c>
      <c r="C15" s="17" t="s">
        <v>137</v>
      </c>
      <c r="D15" s="17" t="s">
        <v>133</v>
      </c>
      <c r="E15" s="17" t="s">
        <v>134</v>
      </c>
      <c r="F15" s="16" t="s">
        <v>135</v>
      </c>
      <c r="G15" s="18">
        <v>7.5</v>
      </c>
      <c r="H15" s="16" t="s">
        <v>92</v>
      </c>
      <c r="I15" s="18">
        <v>4</v>
      </c>
      <c r="J15" s="18">
        <v>0.47</v>
      </c>
      <c r="K15" s="18">
        <v>18358700</v>
      </c>
      <c r="L15" s="18">
        <v>160.88</v>
      </c>
      <c r="M15" s="18">
        <v>29535.48</v>
      </c>
      <c r="N15" s="18">
        <v>0.17</v>
      </c>
      <c r="O15" s="18">
        <v>3.71</v>
      </c>
      <c r="P15" s="18">
        <v>1.01</v>
      </c>
      <c r="Q15" s="16"/>
    </row>
    <row r="16" spans="1:17">
      <c r="A16" s="16"/>
      <c r="B16" s="16" t="s">
        <v>138</v>
      </c>
      <c r="C16" s="17" t="s">
        <v>139</v>
      </c>
      <c r="D16" s="17" t="s">
        <v>133</v>
      </c>
      <c r="E16" s="17" t="s">
        <v>134</v>
      </c>
      <c r="F16" s="16" t="s">
        <v>135</v>
      </c>
      <c r="G16" s="18">
        <v>5.09</v>
      </c>
      <c r="H16" s="16" t="s">
        <v>92</v>
      </c>
      <c r="I16" s="18">
        <v>4</v>
      </c>
      <c r="J16" s="18">
        <v>0.19</v>
      </c>
      <c r="K16" s="18">
        <v>42742000</v>
      </c>
      <c r="L16" s="18">
        <v>158.91999999999999</v>
      </c>
      <c r="M16" s="18">
        <v>67925.59</v>
      </c>
      <c r="N16" s="18">
        <v>0.28000000000000003</v>
      </c>
      <c r="O16" s="18">
        <v>8.5399999999999991</v>
      </c>
      <c r="P16" s="18">
        <v>2.33</v>
      </c>
      <c r="Q16" s="16"/>
    </row>
    <row r="17" spans="1:17">
      <c r="A17" s="16"/>
      <c r="B17" s="16" t="s">
        <v>140</v>
      </c>
      <c r="C17" s="17" t="s">
        <v>141</v>
      </c>
      <c r="D17" s="17" t="s">
        <v>133</v>
      </c>
      <c r="E17" s="17" t="s">
        <v>134</v>
      </c>
      <c r="F17" s="16" t="s">
        <v>135</v>
      </c>
      <c r="G17" s="18">
        <v>3.67</v>
      </c>
      <c r="H17" s="16" t="s">
        <v>92</v>
      </c>
      <c r="I17" s="18">
        <v>3</v>
      </c>
      <c r="J17" s="18">
        <v>0.12</v>
      </c>
      <c r="K17" s="18">
        <v>25682503</v>
      </c>
      <c r="L17" s="18">
        <v>121.81</v>
      </c>
      <c r="M17" s="18">
        <v>31283.86</v>
      </c>
      <c r="N17" s="18">
        <v>0.17</v>
      </c>
      <c r="O17" s="18">
        <v>3.93</v>
      </c>
      <c r="P17" s="18">
        <v>1.07</v>
      </c>
      <c r="Q17" s="16"/>
    </row>
    <row r="18" spans="1:17">
      <c r="A18" s="16"/>
      <c r="B18" s="16" t="s">
        <v>142</v>
      </c>
      <c r="C18" s="17" t="s">
        <v>143</v>
      </c>
      <c r="D18" s="17" t="s">
        <v>133</v>
      </c>
      <c r="E18" s="17" t="s">
        <v>134</v>
      </c>
      <c r="F18" s="16" t="s">
        <v>135</v>
      </c>
      <c r="G18" s="18">
        <v>6.26</v>
      </c>
      <c r="H18" s="16" t="s">
        <v>92</v>
      </c>
      <c r="I18" s="18">
        <v>2.75</v>
      </c>
      <c r="J18" s="18">
        <v>0.28000000000000003</v>
      </c>
      <c r="K18" s="18">
        <v>33050000</v>
      </c>
      <c r="L18" s="18">
        <v>120.45</v>
      </c>
      <c r="M18" s="18">
        <v>39808.720000000001</v>
      </c>
      <c r="N18" s="18">
        <v>0.2</v>
      </c>
      <c r="O18" s="18">
        <v>5.01</v>
      </c>
      <c r="P18" s="18">
        <v>1.37</v>
      </c>
      <c r="Q18" s="16"/>
    </row>
    <row r="19" spans="1:17">
      <c r="A19" s="16"/>
      <c r="B19" s="16" t="s">
        <v>144</v>
      </c>
      <c r="C19" s="17" t="s">
        <v>145</v>
      </c>
      <c r="D19" s="17" t="s">
        <v>133</v>
      </c>
      <c r="E19" s="17" t="s">
        <v>134</v>
      </c>
      <c r="F19" s="16" t="s">
        <v>135</v>
      </c>
      <c r="G19" s="18">
        <v>1.4</v>
      </c>
      <c r="H19" s="16" t="s">
        <v>92</v>
      </c>
      <c r="I19" s="18">
        <v>1</v>
      </c>
      <c r="J19" s="18">
        <v>0.4</v>
      </c>
      <c r="K19" s="18">
        <v>9900000</v>
      </c>
      <c r="L19" s="18">
        <v>103.81</v>
      </c>
      <c r="M19" s="18">
        <v>10277.19</v>
      </c>
      <c r="N19" s="18">
        <v>0.06</v>
      </c>
      <c r="O19" s="18">
        <v>1.29</v>
      </c>
      <c r="P19" s="18">
        <v>0.35</v>
      </c>
      <c r="Q19" s="16"/>
    </row>
    <row r="20" spans="1:17">
      <c r="A20" s="16"/>
      <c r="B20" s="16" t="s">
        <v>146</v>
      </c>
      <c r="C20" s="17" t="s">
        <v>147</v>
      </c>
      <c r="D20" s="17" t="s">
        <v>133</v>
      </c>
      <c r="E20" s="17" t="s">
        <v>134</v>
      </c>
      <c r="F20" s="16" t="s">
        <v>135</v>
      </c>
      <c r="G20" s="18">
        <v>0.83</v>
      </c>
      <c r="H20" s="16" t="s">
        <v>92</v>
      </c>
      <c r="I20" s="18">
        <v>0.1</v>
      </c>
      <c r="J20" s="18">
        <v>0.5</v>
      </c>
      <c r="K20" s="18">
        <v>4000000</v>
      </c>
      <c r="L20" s="18">
        <v>98.6</v>
      </c>
      <c r="M20" s="18">
        <v>3944</v>
      </c>
      <c r="N20" s="18">
        <v>0.04</v>
      </c>
      <c r="O20" s="18">
        <v>0.5</v>
      </c>
      <c r="P20" s="18">
        <v>0.13</v>
      </c>
      <c r="Q20" s="16"/>
    </row>
    <row r="21" spans="1:17">
      <c r="A21" s="7"/>
      <c r="B21" s="7" t="s">
        <v>148</v>
      </c>
      <c r="C21" s="7"/>
      <c r="D21" s="7"/>
      <c r="E21" s="7"/>
      <c r="F21" s="7"/>
      <c r="G21" s="15">
        <v>3.74</v>
      </c>
      <c r="H21" s="7"/>
      <c r="I21" s="15">
        <v>4.82</v>
      </c>
      <c r="J21" s="15">
        <v>0.91</v>
      </c>
      <c r="K21" s="15">
        <v>514603694</v>
      </c>
      <c r="L21" s="7"/>
      <c r="M21" s="15">
        <v>607557.48</v>
      </c>
      <c r="N21" s="7"/>
      <c r="O21" s="15">
        <v>76.400000000000006</v>
      </c>
      <c r="P21" s="15">
        <v>20.86</v>
      </c>
      <c r="Q21" s="7"/>
    </row>
    <row r="22" spans="1:17">
      <c r="A22" s="16"/>
      <c r="B22" s="16" t="s">
        <v>149</v>
      </c>
      <c r="C22" s="17" t="s">
        <v>150</v>
      </c>
      <c r="D22" s="17" t="s">
        <v>133</v>
      </c>
      <c r="E22" s="17" t="s">
        <v>134</v>
      </c>
      <c r="F22" s="16" t="s">
        <v>135</v>
      </c>
      <c r="G22" s="18">
        <v>0.02</v>
      </c>
      <c r="H22" s="16" t="s">
        <v>92</v>
      </c>
      <c r="I22" s="18">
        <v>0</v>
      </c>
      <c r="J22" s="18">
        <v>0.73</v>
      </c>
      <c r="K22" s="18">
        <v>5000000</v>
      </c>
      <c r="L22" s="18">
        <v>99.99</v>
      </c>
      <c r="M22" s="18">
        <v>4999.5</v>
      </c>
      <c r="N22" s="18">
        <v>0.04</v>
      </c>
      <c r="O22" s="18">
        <v>0.63</v>
      </c>
      <c r="P22" s="18">
        <v>0.17</v>
      </c>
      <c r="Q22" s="16"/>
    </row>
    <row r="23" spans="1:17">
      <c r="A23" s="16"/>
      <c r="B23" s="16" t="s">
        <v>151</v>
      </c>
      <c r="C23" s="17" t="s">
        <v>152</v>
      </c>
      <c r="D23" s="17" t="s">
        <v>133</v>
      </c>
      <c r="E23" s="17" t="s">
        <v>134</v>
      </c>
      <c r="F23" s="16" t="s">
        <v>135</v>
      </c>
      <c r="G23" s="18">
        <v>0.09</v>
      </c>
      <c r="H23" s="16" t="s">
        <v>92</v>
      </c>
      <c r="I23" s="18">
        <v>0</v>
      </c>
      <c r="J23" s="18">
        <v>0.22</v>
      </c>
      <c r="K23" s="18">
        <v>17500000</v>
      </c>
      <c r="L23" s="18">
        <v>99.98</v>
      </c>
      <c r="M23" s="18">
        <v>17496.5</v>
      </c>
      <c r="N23" s="18">
        <v>0.15</v>
      </c>
      <c r="O23" s="18">
        <v>2.2000000000000002</v>
      </c>
      <c r="P23" s="18">
        <v>0.6</v>
      </c>
      <c r="Q23" s="16"/>
    </row>
    <row r="24" spans="1:17">
      <c r="A24" s="16"/>
      <c r="B24" s="16" t="s">
        <v>153</v>
      </c>
      <c r="C24" s="17" t="s">
        <v>154</v>
      </c>
      <c r="D24" s="17" t="s">
        <v>133</v>
      </c>
      <c r="E24" s="17" t="s">
        <v>134</v>
      </c>
      <c r="F24" s="16" t="s">
        <v>135</v>
      </c>
      <c r="G24" s="18">
        <v>4.4000000000000004</v>
      </c>
      <c r="H24" s="16" t="s">
        <v>92</v>
      </c>
      <c r="I24" s="18">
        <v>0.14000000000000001</v>
      </c>
      <c r="J24" s="18">
        <v>0.27</v>
      </c>
      <c r="K24" s="18">
        <v>9300000</v>
      </c>
      <c r="L24" s="18">
        <v>99.44</v>
      </c>
      <c r="M24" s="18">
        <v>9247.92</v>
      </c>
      <c r="N24" s="18">
        <v>0.05</v>
      </c>
      <c r="O24" s="18">
        <v>1.1599999999999999</v>
      </c>
      <c r="P24" s="18">
        <v>0.32</v>
      </c>
      <c r="Q24" s="16"/>
    </row>
    <row r="25" spans="1:17">
      <c r="A25" s="16"/>
      <c r="B25" s="16" t="s">
        <v>155</v>
      </c>
      <c r="C25" s="17" t="s">
        <v>156</v>
      </c>
      <c r="D25" s="17" t="s">
        <v>133</v>
      </c>
      <c r="E25" s="17" t="s">
        <v>134</v>
      </c>
      <c r="F25" s="16" t="s">
        <v>135</v>
      </c>
      <c r="G25" s="18">
        <v>0.08</v>
      </c>
      <c r="H25" s="16" t="s">
        <v>92</v>
      </c>
      <c r="I25" s="18">
        <v>6.5</v>
      </c>
      <c r="J25" s="18">
        <v>0.21</v>
      </c>
      <c r="K25" s="18">
        <v>25235772</v>
      </c>
      <c r="L25" s="18">
        <v>106.5</v>
      </c>
      <c r="M25" s="18">
        <v>26876.1</v>
      </c>
      <c r="N25" s="18">
        <v>0.6</v>
      </c>
      <c r="O25" s="18">
        <v>3.38</v>
      </c>
      <c r="P25" s="18">
        <v>0.92</v>
      </c>
      <c r="Q25" s="16"/>
    </row>
    <row r="26" spans="1:17">
      <c r="A26" s="16"/>
      <c r="B26" s="16" t="s">
        <v>157</v>
      </c>
      <c r="C26" s="17" t="s">
        <v>158</v>
      </c>
      <c r="D26" s="17" t="s">
        <v>133</v>
      </c>
      <c r="E26" s="17" t="s">
        <v>134</v>
      </c>
      <c r="F26" s="16" t="s">
        <v>135</v>
      </c>
      <c r="G26" s="18">
        <v>8.57</v>
      </c>
      <c r="H26" s="16" t="s">
        <v>92</v>
      </c>
      <c r="I26" s="18">
        <v>6.25</v>
      </c>
      <c r="J26" s="18">
        <v>2.13</v>
      </c>
      <c r="K26" s="18">
        <v>24077453</v>
      </c>
      <c r="L26" s="18">
        <v>140.5</v>
      </c>
      <c r="M26" s="18">
        <v>33828.82</v>
      </c>
      <c r="N26" s="18">
        <v>0.14000000000000001</v>
      </c>
      <c r="O26" s="18">
        <v>4.25</v>
      </c>
      <c r="P26" s="18">
        <v>1.1599999999999999</v>
      </c>
      <c r="Q26" s="16"/>
    </row>
    <row r="27" spans="1:17">
      <c r="A27" s="16"/>
      <c r="B27" s="16" t="s">
        <v>159</v>
      </c>
      <c r="C27" s="17" t="s">
        <v>160</v>
      </c>
      <c r="D27" s="17" t="s">
        <v>133</v>
      </c>
      <c r="E27" s="17" t="s">
        <v>134</v>
      </c>
      <c r="F27" s="16" t="s">
        <v>135</v>
      </c>
      <c r="G27" s="18">
        <v>1.1100000000000001</v>
      </c>
      <c r="H27" s="16" t="s">
        <v>92</v>
      </c>
      <c r="I27" s="18">
        <v>5.5</v>
      </c>
      <c r="J27" s="18">
        <v>0.21</v>
      </c>
      <c r="K27" s="18">
        <v>35607349</v>
      </c>
      <c r="L27" s="18">
        <v>110.77</v>
      </c>
      <c r="M27" s="18">
        <v>39442.26</v>
      </c>
      <c r="N27" s="18">
        <v>0.2</v>
      </c>
      <c r="O27" s="18">
        <v>4.96</v>
      </c>
      <c r="P27" s="18">
        <v>1.35</v>
      </c>
      <c r="Q27" s="16"/>
    </row>
    <row r="28" spans="1:17">
      <c r="A28" s="16"/>
      <c r="B28" s="16" t="s">
        <v>161</v>
      </c>
      <c r="C28" s="17" t="s">
        <v>162</v>
      </c>
      <c r="D28" s="17" t="s">
        <v>133</v>
      </c>
      <c r="E28" s="17" t="s">
        <v>134</v>
      </c>
      <c r="F28" s="16" t="s">
        <v>135</v>
      </c>
      <c r="G28" s="18">
        <v>1.66</v>
      </c>
      <c r="H28" s="16" t="s">
        <v>92</v>
      </c>
      <c r="I28" s="18">
        <v>0.14000000000000001</v>
      </c>
      <c r="J28" s="18">
        <v>0.2</v>
      </c>
      <c r="K28" s="18">
        <v>2500000</v>
      </c>
      <c r="L28" s="18">
        <v>99.92</v>
      </c>
      <c r="M28" s="18">
        <v>2498</v>
      </c>
      <c r="N28" s="18">
        <v>0.02</v>
      </c>
      <c r="O28" s="18">
        <v>0.31</v>
      </c>
      <c r="P28" s="18">
        <v>0.09</v>
      </c>
      <c r="Q28" s="16"/>
    </row>
    <row r="29" spans="1:17">
      <c r="A29" s="16"/>
      <c r="B29" s="16" t="s">
        <v>163</v>
      </c>
      <c r="C29" s="17" t="s">
        <v>164</v>
      </c>
      <c r="D29" s="17" t="s">
        <v>133</v>
      </c>
      <c r="E29" s="17" t="s">
        <v>134</v>
      </c>
      <c r="F29" s="16" t="s">
        <v>135</v>
      </c>
      <c r="G29" s="18">
        <v>2.87</v>
      </c>
      <c r="H29" s="16" t="s">
        <v>92</v>
      </c>
      <c r="I29" s="18">
        <v>6</v>
      </c>
      <c r="J29" s="18">
        <v>0.65</v>
      </c>
      <c r="K29" s="18">
        <v>28300000</v>
      </c>
      <c r="L29" s="18">
        <v>121.74</v>
      </c>
      <c r="M29" s="18">
        <v>34452.42</v>
      </c>
      <c r="N29" s="18">
        <v>0.15</v>
      </c>
      <c r="O29" s="18">
        <v>4.33</v>
      </c>
      <c r="P29" s="18">
        <v>1.18</v>
      </c>
      <c r="Q29" s="16"/>
    </row>
    <row r="30" spans="1:17">
      <c r="A30" s="16"/>
      <c r="B30" s="16" t="s">
        <v>165</v>
      </c>
      <c r="C30" s="17" t="s">
        <v>166</v>
      </c>
      <c r="D30" s="17" t="s">
        <v>133</v>
      </c>
      <c r="E30" s="17" t="s">
        <v>134</v>
      </c>
      <c r="F30" s="16" t="s">
        <v>135</v>
      </c>
      <c r="G30" s="18">
        <v>3.68</v>
      </c>
      <c r="H30" s="16" t="s">
        <v>92</v>
      </c>
      <c r="I30" s="18">
        <v>5</v>
      </c>
      <c r="J30" s="18">
        <v>0.89</v>
      </c>
      <c r="K30" s="18">
        <v>98979551</v>
      </c>
      <c r="L30" s="18">
        <v>121</v>
      </c>
      <c r="M30" s="18">
        <v>119765.26</v>
      </c>
      <c r="N30" s="18">
        <v>0.55000000000000004</v>
      </c>
      <c r="O30" s="18">
        <v>15.06</v>
      </c>
      <c r="P30" s="18">
        <v>4.1100000000000003</v>
      </c>
      <c r="Q30" s="16"/>
    </row>
    <row r="31" spans="1:17">
      <c r="A31" s="16"/>
      <c r="B31" s="16" t="s">
        <v>167</v>
      </c>
      <c r="C31" s="17" t="s">
        <v>168</v>
      </c>
      <c r="D31" s="17" t="s">
        <v>133</v>
      </c>
      <c r="E31" s="17" t="s">
        <v>134</v>
      </c>
      <c r="F31" s="16" t="s">
        <v>135</v>
      </c>
      <c r="G31" s="18">
        <v>0.67</v>
      </c>
      <c r="H31" s="16" t="s">
        <v>92</v>
      </c>
      <c r="I31" s="18">
        <v>4.25</v>
      </c>
      <c r="J31" s="18">
        <v>0.13</v>
      </c>
      <c r="K31" s="18">
        <v>61999100</v>
      </c>
      <c r="L31" s="18">
        <v>104.17</v>
      </c>
      <c r="M31" s="18">
        <v>64584.46</v>
      </c>
      <c r="N31" s="18">
        <v>0.37</v>
      </c>
      <c r="O31" s="18">
        <v>8.1199999999999992</v>
      </c>
      <c r="P31" s="18">
        <v>2.2200000000000002</v>
      </c>
      <c r="Q31" s="16"/>
    </row>
    <row r="32" spans="1:17">
      <c r="A32" s="16"/>
      <c r="B32" s="16" t="s">
        <v>169</v>
      </c>
      <c r="C32" s="17" t="s">
        <v>170</v>
      </c>
      <c r="D32" s="17" t="s">
        <v>133</v>
      </c>
      <c r="E32" s="17" t="s">
        <v>134</v>
      </c>
      <c r="F32" s="16" t="s">
        <v>135</v>
      </c>
      <c r="G32" s="18">
        <v>5.21</v>
      </c>
      <c r="H32" s="16" t="s">
        <v>92</v>
      </c>
      <c r="I32" s="18">
        <v>5.5</v>
      </c>
      <c r="J32" s="18">
        <v>1.34</v>
      </c>
      <c r="K32" s="18">
        <v>104857500</v>
      </c>
      <c r="L32" s="18">
        <v>129.19999999999999</v>
      </c>
      <c r="M32" s="18">
        <v>135475.89000000001</v>
      </c>
      <c r="N32" s="18">
        <v>0.57999999999999996</v>
      </c>
      <c r="O32" s="18">
        <v>17.04</v>
      </c>
      <c r="P32" s="18">
        <v>4.6500000000000004</v>
      </c>
      <c r="Q32" s="16"/>
    </row>
    <row r="33" spans="1:17">
      <c r="A33" s="16"/>
      <c r="B33" s="16" t="s">
        <v>171</v>
      </c>
      <c r="C33" s="17" t="s">
        <v>172</v>
      </c>
      <c r="D33" s="17" t="s">
        <v>133</v>
      </c>
      <c r="E33" s="17" t="s">
        <v>134</v>
      </c>
      <c r="F33" s="16" t="s">
        <v>135</v>
      </c>
      <c r="G33" s="18">
        <v>15.71</v>
      </c>
      <c r="H33" s="16" t="s">
        <v>92</v>
      </c>
      <c r="I33" s="18">
        <v>5.5</v>
      </c>
      <c r="J33" s="18">
        <v>3.2</v>
      </c>
      <c r="K33" s="18">
        <v>7166667</v>
      </c>
      <c r="L33" s="18">
        <v>145.32</v>
      </c>
      <c r="M33" s="18">
        <v>10414.6</v>
      </c>
      <c r="N33" s="18">
        <v>0.06</v>
      </c>
      <c r="O33" s="18">
        <v>1.31</v>
      </c>
      <c r="P33" s="18">
        <v>0.36</v>
      </c>
      <c r="Q33" s="16"/>
    </row>
    <row r="34" spans="1:17">
      <c r="A34" s="16"/>
      <c r="B34" s="16" t="s">
        <v>173</v>
      </c>
      <c r="C34" s="17" t="s">
        <v>174</v>
      </c>
      <c r="D34" s="17" t="s">
        <v>133</v>
      </c>
      <c r="E34" s="17" t="s">
        <v>134</v>
      </c>
      <c r="F34" s="16" t="s">
        <v>135</v>
      </c>
      <c r="G34" s="18">
        <v>1.98</v>
      </c>
      <c r="H34" s="16" t="s">
        <v>92</v>
      </c>
      <c r="I34" s="18">
        <v>4</v>
      </c>
      <c r="J34" s="18">
        <v>0.4</v>
      </c>
      <c r="K34" s="18">
        <v>49712700</v>
      </c>
      <c r="L34" s="18">
        <v>111.14</v>
      </c>
      <c r="M34" s="18">
        <v>55250.69</v>
      </c>
      <c r="N34" s="18">
        <v>0.3</v>
      </c>
      <c r="O34" s="18">
        <v>6.95</v>
      </c>
      <c r="P34" s="18">
        <v>1.9</v>
      </c>
      <c r="Q34" s="16"/>
    </row>
    <row r="35" spans="1:17">
      <c r="A35" s="16"/>
      <c r="B35" s="16" t="s">
        <v>175</v>
      </c>
      <c r="C35" s="17" t="s">
        <v>176</v>
      </c>
      <c r="D35" s="17" t="s">
        <v>133</v>
      </c>
      <c r="E35" s="17" t="s">
        <v>134</v>
      </c>
      <c r="F35" s="16" t="s">
        <v>135</v>
      </c>
      <c r="G35" s="18">
        <v>6.3</v>
      </c>
      <c r="H35" s="16" t="s">
        <v>92</v>
      </c>
      <c r="I35" s="18">
        <v>4.25</v>
      </c>
      <c r="J35" s="18">
        <v>1.65</v>
      </c>
      <c r="K35" s="18">
        <v>41767602</v>
      </c>
      <c r="L35" s="18">
        <v>120.81</v>
      </c>
      <c r="M35" s="18">
        <v>50459.44</v>
      </c>
      <c r="N35" s="18">
        <v>0.25</v>
      </c>
      <c r="O35" s="18">
        <v>6.35</v>
      </c>
      <c r="P35" s="18">
        <v>1.73</v>
      </c>
      <c r="Q35" s="16"/>
    </row>
    <row r="36" spans="1:17">
      <c r="A36" s="16"/>
      <c r="B36" s="16" t="s">
        <v>177</v>
      </c>
      <c r="C36" s="17" t="s">
        <v>178</v>
      </c>
      <c r="D36" s="17" t="s">
        <v>133</v>
      </c>
      <c r="E36" s="17" t="s">
        <v>134</v>
      </c>
      <c r="F36" s="16" t="s">
        <v>135</v>
      </c>
      <c r="G36" s="18">
        <v>3.29</v>
      </c>
      <c r="H36" s="16" t="s">
        <v>92</v>
      </c>
      <c r="I36" s="18">
        <v>2.25</v>
      </c>
      <c r="J36" s="18">
        <v>0.75</v>
      </c>
      <c r="K36" s="18">
        <v>2600000</v>
      </c>
      <c r="L36" s="18">
        <v>106.37</v>
      </c>
      <c r="M36" s="18">
        <v>2765.62</v>
      </c>
      <c r="N36" s="18">
        <v>0.02</v>
      </c>
      <c r="O36" s="18">
        <v>0.35</v>
      </c>
      <c r="P36" s="18">
        <v>0.09</v>
      </c>
      <c r="Q36" s="16"/>
    </row>
    <row r="37" spans="1:17">
      <c r="A37" s="7"/>
      <c r="B37" s="7" t="s">
        <v>179</v>
      </c>
      <c r="C37" s="7"/>
      <c r="D37" s="7"/>
      <c r="E37" s="7"/>
      <c r="F37" s="7"/>
      <c r="G37" s="15">
        <v>0</v>
      </c>
      <c r="H37" s="7"/>
      <c r="I37" s="15">
        <v>0</v>
      </c>
      <c r="J37" s="15">
        <v>0</v>
      </c>
      <c r="K37" s="15">
        <v>0</v>
      </c>
      <c r="L37" s="7"/>
      <c r="M37" s="15">
        <v>0</v>
      </c>
      <c r="N37" s="7"/>
      <c r="O37" s="15">
        <v>0</v>
      </c>
      <c r="P37" s="15">
        <v>0</v>
      </c>
      <c r="Q37" s="7"/>
    </row>
    <row r="38" spans="1:17">
      <c r="A38" s="7"/>
      <c r="B38" s="7" t="s">
        <v>110</v>
      </c>
      <c r="C38" s="7"/>
      <c r="D38" s="7"/>
      <c r="E38" s="7"/>
      <c r="F38" s="7"/>
      <c r="G38" s="15">
        <v>4.58</v>
      </c>
      <c r="H38" s="7"/>
      <c r="I38" s="15">
        <v>4</v>
      </c>
      <c r="J38" s="15">
        <v>2.57</v>
      </c>
      <c r="K38" s="15">
        <v>300000</v>
      </c>
      <c r="L38" s="7"/>
      <c r="M38" s="15">
        <v>1269.26</v>
      </c>
      <c r="N38" s="7"/>
      <c r="O38" s="15">
        <v>0.16</v>
      </c>
      <c r="P38" s="15">
        <v>0.04</v>
      </c>
      <c r="Q38" s="7"/>
    </row>
    <row r="39" spans="1:17">
      <c r="A39" s="7"/>
      <c r="B39" s="7" t="s">
        <v>180</v>
      </c>
      <c r="C39" s="7"/>
      <c r="D39" s="7"/>
      <c r="E39" s="7"/>
      <c r="F39" s="7"/>
      <c r="G39" s="15">
        <v>0</v>
      </c>
      <c r="H39" s="7"/>
      <c r="I39" s="15">
        <v>0</v>
      </c>
      <c r="J39" s="15">
        <v>0</v>
      </c>
      <c r="K39" s="15">
        <v>0</v>
      </c>
      <c r="L39" s="7"/>
      <c r="M39" s="15">
        <v>0</v>
      </c>
      <c r="N39" s="7"/>
      <c r="O39" s="15">
        <v>0</v>
      </c>
      <c r="P39" s="15">
        <v>0</v>
      </c>
      <c r="Q39" s="7"/>
    </row>
    <row r="40" spans="1:17">
      <c r="A40" s="7"/>
      <c r="B40" s="7" t="s">
        <v>181</v>
      </c>
      <c r="C40" s="7"/>
      <c r="D40" s="7"/>
      <c r="E40" s="7"/>
      <c r="F40" s="7"/>
      <c r="G40" s="15">
        <v>4.58</v>
      </c>
      <c r="H40" s="7"/>
      <c r="I40" s="15">
        <v>4</v>
      </c>
      <c r="J40" s="15">
        <v>2.57</v>
      </c>
      <c r="K40" s="15">
        <v>300000</v>
      </c>
      <c r="L40" s="7"/>
      <c r="M40" s="15">
        <v>1269.26</v>
      </c>
      <c r="N40" s="7"/>
      <c r="O40" s="15">
        <v>0.16</v>
      </c>
      <c r="P40" s="15">
        <v>0.04</v>
      </c>
      <c r="Q40" s="7"/>
    </row>
    <row r="41" spans="1:17">
      <c r="A41" s="16"/>
      <c r="B41" s="17" t="s">
        <v>182</v>
      </c>
      <c r="C41" s="17" t="s">
        <v>183</v>
      </c>
      <c r="D41" s="17" t="s">
        <v>184</v>
      </c>
      <c r="E41" s="17" t="s">
        <v>185</v>
      </c>
      <c r="F41" s="17" t="s">
        <v>100</v>
      </c>
      <c r="G41" s="18">
        <v>4.58</v>
      </c>
      <c r="H41" s="16" t="s">
        <v>44</v>
      </c>
      <c r="I41" s="18">
        <v>4</v>
      </c>
      <c r="J41" s="18">
        <v>2.57</v>
      </c>
      <c r="K41" s="18">
        <v>300000</v>
      </c>
      <c r="L41" s="18">
        <v>423.08</v>
      </c>
      <c r="M41" s="18">
        <v>1269.26</v>
      </c>
      <c r="N41" s="18">
        <v>0.03</v>
      </c>
      <c r="O41" s="18">
        <v>0.16</v>
      </c>
      <c r="P41" s="18">
        <v>0.04</v>
      </c>
      <c r="Q41" s="17" t="s">
        <v>186</v>
      </c>
    </row>
    <row r="42" spans="1:17">
      <c r="A42" s="13"/>
      <c r="B42" s="19" t="s">
        <v>113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>
      <c r="A43" s="13"/>
      <c r="B43" s="19" t="s">
        <v>187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>
      <c r="A44" s="3" t="s">
        <v>62</v>
      </c>
      <c r="B44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2:P21"/>
  <sheetViews>
    <sheetView rightToLeft="1" workbookViewId="0"/>
  </sheetViews>
  <sheetFormatPr defaultRowHeight="12.75"/>
  <cols>
    <col min="1" max="1" width="2" style="1"/>
    <col min="2" max="2" width="37" style="1"/>
    <col min="3" max="3" width="11" style="1"/>
    <col min="4" max="4" width="10" style="1"/>
    <col min="5" max="5" width="7" style="1"/>
    <col min="6" max="6" width="9" style="1"/>
    <col min="7" max="7" width="13" style="1"/>
    <col min="8" max="8" width="6" style="1"/>
    <col min="9" max="9" width="10" style="1"/>
    <col min="10" max="10" width="13" style="1"/>
    <col min="11" max="11" width="16" style="1"/>
    <col min="12" max="12" width="10" style="1"/>
    <col min="13" max="13" width="13" style="1"/>
    <col min="14" max="14" width="22" style="1"/>
    <col min="15" max="15" width="24" style="1"/>
    <col min="16" max="16" width="23" style="1"/>
  </cols>
  <sheetData>
    <row r="2" spans="1:16">
      <c r="B2" s="2" t="s">
        <v>0</v>
      </c>
    </row>
    <row r="3" spans="1:16">
      <c r="B3" s="2" t="s">
        <v>1</v>
      </c>
    </row>
    <row r="4" spans="1:16">
      <c r="B4" s="3" t="s">
        <v>2</v>
      </c>
    </row>
    <row r="5" spans="1:16">
      <c r="B5" s="3" t="s">
        <v>3</v>
      </c>
    </row>
    <row r="6" spans="1:16">
      <c r="A6" s="4"/>
      <c r="B6" s="12" t="s">
        <v>2163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 t="s">
        <v>202</v>
      </c>
      <c r="C7" s="4" t="s">
        <v>66</v>
      </c>
      <c r="D7" s="4" t="s">
        <v>190</v>
      </c>
      <c r="E7" s="4" t="s">
        <v>68</v>
      </c>
      <c r="F7" s="4" t="s">
        <v>69</v>
      </c>
      <c r="G7" s="4" t="s">
        <v>191</v>
      </c>
      <c r="H7" s="4" t="s">
        <v>117</v>
      </c>
      <c r="I7" s="4" t="s">
        <v>70</v>
      </c>
      <c r="J7" s="4" t="s">
        <v>71</v>
      </c>
      <c r="K7" s="4" t="s">
        <v>2150</v>
      </c>
      <c r="L7" s="4" t="s">
        <v>118</v>
      </c>
      <c r="M7" s="4" t="s">
        <v>2151</v>
      </c>
      <c r="N7" s="4" t="s">
        <v>120</v>
      </c>
      <c r="O7" s="4" t="s">
        <v>74</v>
      </c>
      <c r="P7" s="4" t="s">
        <v>121</v>
      </c>
    </row>
    <row r="8" spans="1:16">
      <c r="A8" s="4"/>
      <c r="B8" s="4"/>
      <c r="C8" s="4"/>
      <c r="D8" s="4"/>
      <c r="E8" s="4"/>
      <c r="F8" s="4"/>
      <c r="G8" s="4" t="s">
        <v>1677</v>
      </c>
      <c r="H8" s="4" t="s">
        <v>122</v>
      </c>
      <c r="I8" s="4"/>
      <c r="J8" s="4" t="s">
        <v>8</v>
      </c>
      <c r="K8" s="4" t="s">
        <v>8</v>
      </c>
      <c r="L8" s="4" t="s">
        <v>123</v>
      </c>
      <c r="M8" s="4" t="s">
        <v>7</v>
      </c>
      <c r="N8" s="4" t="s">
        <v>8</v>
      </c>
      <c r="O8" s="4" t="s">
        <v>8</v>
      </c>
      <c r="P8" s="4" t="s">
        <v>8</v>
      </c>
    </row>
    <row r="9" spans="1:16">
      <c r="A9" s="4"/>
      <c r="B9" s="4"/>
      <c r="C9" s="12" t="s">
        <v>9</v>
      </c>
      <c r="D9" s="12" t="s">
        <v>10</v>
      </c>
      <c r="E9" s="12" t="s">
        <v>76</v>
      </c>
      <c r="F9" s="12" t="s">
        <v>77</v>
      </c>
      <c r="G9" s="12" t="s">
        <v>78</v>
      </c>
      <c r="H9" s="12" t="s">
        <v>79</v>
      </c>
      <c r="I9" s="12" t="s">
        <v>80</v>
      </c>
      <c r="J9" s="12" t="s">
        <v>81</v>
      </c>
      <c r="K9" s="12" t="s">
        <v>82</v>
      </c>
      <c r="L9" s="12" t="s">
        <v>83</v>
      </c>
      <c r="M9" s="12" t="s">
        <v>125</v>
      </c>
      <c r="N9" s="12" t="s">
        <v>126</v>
      </c>
      <c r="O9" s="12" t="s">
        <v>127</v>
      </c>
      <c r="P9" s="12" t="s">
        <v>128</v>
      </c>
    </row>
    <row r="10" spans="1:16">
      <c r="A10" s="13"/>
      <c r="B10" s="13" t="s">
        <v>2164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>
      <c r="A11" s="7"/>
      <c r="B11" s="7" t="s">
        <v>2157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7"/>
      <c r="B12" s="7" t="s">
        <v>2158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7"/>
      <c r="B13" s="7" t="s">
        <v>2159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>
      <c r="A14" s="7"/>
      <c r="B14" s="7" t="s">
        <v>2075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>
      <c r="A15" s="7"/>
      <c r="B15" s="7" t="s">
        <v>1429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>
      <c r="A16" s="7"/>
      <c r="B16" s="7" t="s">
        <v>110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>
      <c r="A17" s="7"/>
      <c r="B17" s="7" t="s">
        <v>1809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7"/>
      <c r="B18" s="7" t="s">
        <v>2165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13"/>
      <c r="B19" s="19" t="s">
        <v>113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>
      <c r="A20" s="13"/>
      <c r="B20" s="19" t="s">
        <v>187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>
      <c r="A21" s="3" t="s">
        <v>1811</v>
      </c>
      <c r="B2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U21"/>
  <sheetViews>
    <sheetView rightToLeft="1" workbookViewId="0"/>
  </sheetViews>
  <sheetFormatPr defaultRowHeight="12.75"/>
  <cols>
    <col min="1" max="1" width="2" style="1"/>
    <col min="2" max="2" width="34" style="1"/>
    <col min="3" max="5" width="11" style="1"/>
    <col min="6" max="6" width="12" style="1"/>
    <col min="7" max="7" width="10" style="1"/>
    <col min="8" max="8" width="7" style="1"/>
    <col min="9" max="9" width="9" style="1"/>
    <col min="10" max="10" width="13" style="1"/>
    <col min="11" max="11" width="6" style="1"/>
    <col min="12" max="12" width="10" style="1"/>
    <col min="13" max="13" width="13" style="1"/>
    <col min="14" max="14" width="14" style="1"/>
    <col min="15" max="15" width="10" style="1"/>
    <col min="16" max="16" width="8" style="1"/>
    <col min="17" max="17" width="10" style="1"/>
    <col min="18" max="18" width="22" style="1"/>
    <col min="19" max="19" width="24" style="1"/>
    <col min="20" max="20" width="23" style="1"/>
    <col min="21" max="21" width="2" style="1"/>
  </cols>
  <sheetData>
    <row r="2" spans="1:21">
      <c r="B2" s="2" t="s">
        <v>0</v>
      </c>
    </row>
    <row r="3" spans="1:21">
      <c r="B3" s="2" t="s">
        <v>1</v>
      </c>
    </row>
    <row r="4" spans="1:21">
      <c r="B4" s="3" t="s">
        <v>2</v>
      </c>
    </row>
    <row r="5" spans="1:21">
      <c r="B5" s="3" t="s">
        <v>3</v>
      </c>
    </row>
    <row r="6" spans="1:21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4"/>
      <c r="B7" s="12" t="s">
        <v>188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4"/>
      <c r="B8" s="4" t="s">
        <v>65</v>
      </c>
      <c r="C8" s="4" t="s">
        <v>66</v>
      </c>
      <c r="D8" s="4" t="s">
        <v>116</v>
      </c>
      <c r="E8" s="4" t="s">
        <v>189</v>
      </c>
      <c r="F8" s="4" t="s">
        <v>67</v>
      </c>
      <c r="G8" s="4" t="s">
        <v>190</v>
      </c>
      <c r="H8" s="4" t="s">
        <v>68</v>
      </c>
      <c r="I8" s="4" t="s">
        <v>69</v>
      </c>
      <c r="J8" s="4" t="s">
        <v>191</v>
      </c>
      <c r="K8" s="4" t="s">
        <v>117</v>
      </c>
      <c r="L8" s="4" t="s">
        <v>70</v>
      </c>
      <c r="M8" s="4" t="s">
        <v>71</v>
      </c>
      <c r="N8" s="4" t="s">
        <v>72</v>
      </c>
      <c r="O8" s="4" t="s">
        <v>118</v>
      </c>
      <c r="P8" s="4" t="s">
        <v>119</v>
      </c>
      <c r="Q8" s="4" t="s">
        <v>73</v>
      </c>
      <c r="R8" s="4" t="s">
        <v>120</v>
      </c>
      <c r="S8" s="4" t="s">
        <v>74</v>
      </c>
      <c r="T8" s="4" t="s">
        <v>121</v>
      </c>
      <c r="U8" s="4"/>
    </row>
    <row r="9" spans="1:21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122</v>
      </c>
      <c r="L9" s="4"/>
      <c r="M9" s="4" t="s">
        <v>8</v>
      </c>
      <c r="N9" s="4" t="s">
        <v>8</v>
      </c>
      <c r="O9" s="4" t="s">
        <v>123</v>
      </c>
      <c r="P9" s="4" t="s">
        <v>124</v>
      </c>
      <c r="Q9" s="4" t="s">
        <v>7</v>
      </c>
      <c r="R9" s="4" t="s">
        <v>8</v>
      </c>
      <c r="S9" s="4" t="s">
        <v>8</v>
      </c>
      <c r="T9" s="4" t="s">
        <v>8</v>
      </c>
      <c r="U9" s="4"/>
    </row>
    <row r="10" spans="1:21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12" t="s">
        <v>193</v>
      </c>
      <c r="S10" s="12" t="s">
        <v>194</v>
      </c>
      <c r="T10" s="12" t="s">
        <v>195</v>
      </c>
      <c r="U10" s="4"/>
    </row>
    <row r="11" spans="1:21">
      <c r="A11" s="13"/>
      <c r="B11" s="13" t="s">
        <v>196</v>
      </c>
      <c r="C11" s="13"/>
      <c r="D11" s="13"/>
      <c r="E11" s="13"/>
      <c r="F11" s="13"/>
      <c r="G11" s="13"/>
      <c r="H11" s="13"/>
      <c r="I11" s="13"/>
      <c r="J11" s="13"/>
      <c r="K11" s="14">
        <v>0</v>
      </c>
      <c r="L11" s="13"/>
      <c r="M11" s="14">
        <v>0</v>
      </c>
      <c r="N11" s="14">
        <v>0</v>
      </c>
      <c r="O11" s="14">
        <v>0</v>
      </c>
      <c r="P11" s="13"/>
      <c r="Q11" s="14">
        <v>0</v>
      </c>
      <c r="R11" s="13"/>
      <c r="S11" s="14">
        <v>0</v>
      </c>
      <c r="T11" s="14">
        <v>0</v>
      </c>
      <c r="U11" s="13"/>
    </row>
    <row r="12" spans="1:21">
      <c r="A12" s="7"/>
      <c r="B12" s="7" t="s">
        <v>85</v>
      </c>
      <c r="C12" s="7"/>
      <c r="D12" s="7"/>
      <c r="E12" s="7"/>
      <c r="F12" s="7"/>
      <c r="G12" s="7"/>
      <c r="H12" s="7"/>
      <c r="I12" s="7"/>
      <c r="J12" s="7"/>
      <c r="K12" s="15">
        <v>0</v>
      </c>
      <c r="L12" s="7"/>
      <c r="M12" s="15">
        <v>0</v>
      </c>
      <c r="N12" s="15">
        <v>0</v>
      </c>
      <c r="O12" s="15">
        <v>0</v>
      </c>
      <c r="P12" s="7"/>
      <c r="Q12" s="15">
        <v>0</v>
      </c>
      <c r="R12" s="7"/>
      <c r="S12" s="15">
        <v>0</v>
      </c>
      <c r="T12" s="15">
        <v>0</v>
      </c>
      <c r="U12" s="7"/>
    </row>
    <row r="13" spans="1:21">
      <c r="A13" s="7"/>
      <c r="B13" s="7" t="s">
        <v>197</v>
      </c>
      <c r="C13" s="7"/>
      <c r="D13" s="7"/>
      <c r="E13" s="7"/>
      <c r="F13" s="7"/>
      <c r="G13" s="7"/>
      <c r="H13" s="7"/>
      <c r="I13" s="7"/>
      <c r="J13" s="7"/>
      <c r="K13" s="15">
        <v>0</v>
      </c>
      <c r="L13" s="7"/>
      <c r="M13" s="15">
        <v>0</v>
      </c>
      <c r="N13" s="15">
        <v>0</v>
      </c>
      <c r="O13" s="15">
        <v>0</v>
      </c>
      <c r="P13" s="7"/>
      <c r="Q13" s="15">
        <v>0</v>
      </c>
      <c r="R13" s="7"/>
      <c r="S13" s="15">
        <v>0</v>
      </c>
      <c r="T13" s="15">
        <v>0</v>
      </c>
      <c r="U13" s="7"/>
    </row>
    <row r="14" spans="1:21">
      <c r="A14" s="7"/>
      <c r="B14" s="7" t="s">
        <v>148</v>
      </c>
      <c r="C14" s="7"/>
      <c r="D14" s="7"/>
      <c r="E14" s="7"/>
      <c r="F14" s="7"/>
      <c r="G14" s="7"/>
      <c r="H14" s="7"/>
      <c r="I14" s="7"/>
      <c r="J14" s="7"/>
      <c r="K14" s="15">
        <v>0</v>
      </c>
      <c r="L14" s="7"/>
      <c r="M14" s="15">
        <v>0</v>
      </c>
      <c r="N14" s="15">
        <v>0</v>
      </c>
      <c r="O14" s="15">
        <v>0</v>
      </c>
      <c r="P14" s="7"/>
      <c r="Q14" s="15">
        <v>0</v>
      </c>
      <c r="R14" s="7"/>
      <c r="S14" s="15">
        <v>0</v>
      </c>
      <c r="T14" s="15">
        <v>0</v>
      </c>
      <c r="U14" s="7"/>
    </row>
    <row r="15" spans="1:21">
      <c r="A15" s="7"/>
      <c r="B15" s="7" t="s">
        <v>198</v>
      </c>
      <c r="C15" s="7"/>
      <c r="D15" s="7"/>
      <c r="E15" s="7"/>
      <c r="F15" s="7"/>
      <c r="G15" s="7"/>
      <c r="H15" s="7"/>
      <c r="I15" s="7"/>
      <c r="J15" s="7"/>
      <c r="K15" s="15">
        <v>0</v>
      </c>
      <c r="L15" s="7"/>
      <c r="M15" s="15">
        <v>0</v>
      </c>
      <c r="N15" s="15">
        <v>0</v>
      </c>
      <c r="O15" s="15">
        <v>0</v>
      </c>
      <c r="P15" s="7"/>
      <c r="Q15" s="15">
        <v>0</v>
      </c>
      <c r="R15" s="7"/>
      <c r="S15" s="15">
        <v>0</v>
      </c>
      <c r="T15" s="15">
        <v>0</v>
      </c>
      <c r="U15" s="7"/>
    </row>
    <row r="16" spans="1:21">
      <c r="A16" s="7"/>
      <c r="B16" s="7" t="s">
        <v>199</v>
      </c>
      <c r="C16" s="7"/>
      <c r="D16" s="7"/>
      <c r="E16" s="7"/>
      <c r="F16" s="7"/>
      <c r="G16" s="7"/>
      <c r="H16" s="7"/>
      <c r="I16" s="7"/>
      <c r="J16" s="7"/>
      <c r="K16" s="15">
        <v>0</v>
      </c>
      <c r="L16" s="7"/>
      <c r="M16" s="15">
        <v>0</v>
      </c>
      <c r="N16" s="15">
        <v>0</v>
      </c>
      <c r="O16" s="15">
        <v>0</v>
      </c>
      <c r="P16" s="7"/>
      <c r="Q16" s="15">
        <v>0</v>
      </c>
      <c r="R16" s="7"/>
      <c r="S16" s="15">
        <v>0</v>
      </c>
      <c r="T16" s="15">
        <v>0</v>
      </c>
      <c r="U16" s="7"/>
    </row>
    <row r="17" spans="1:21">
      <c r="A17" s="7"/>
      <c r="B17" s="7" t="s">
        <v>200</v>
      </c>
      <c r="C17" s="7"/>
      <c r="D17" s="7"/>
      <c r="E17" s="7"/>
      <c r="F17" s="7"/>
      <c r="G17" s="7"/>
      <c r="H17" s="7"/>
      <c r="I17" s="7"/>
      <c r="J17" s="7"/>
      <c r="K17" s="15">
        <v>0</v>
      </c>
      <c r="L17" s="7"/>
      <c r="M17" s="15">
        <v>0</v>
      </c>
      <c r="N17" s="15">
        <v>0</v>
      </c>
      <c r="O17" s="15">
        <v>0</v>
      </c>
      <c r="P17" s="7"/>
      <c r="Q17" s="15">
        <v>0</v>
      </c>
      <c r="R17" s="7"/>
      <c r="S17" s="15">
        <v>0</v>
      </c>
      <c r="T17" s="15">
        <v>0</v>
      </c>
      <c r="U17" s="7"/>
    </row>
    <row r="18" spans="1:21">
      <c r="A18" s="7"/>
      <c r="B18" s="7" t="s">
        <v>110</v>
      </c>
      <c r="C18" s="7"/>
      <c r="D18" s="7"/>
      <c r="E18" s="7"/>
      <c r="F18" s="7"/>
      <c r="G18" s="7"/>
      <c r="H18" s="7"/>
      <c r="I18" s="7"/>
      <c r="J18" s="7"/>
      <c r="K18" s="15">
        <v>0</v>
      </c>
      <c r="L18" s="7"/>
      <c r="M18" s="15">
        <v>0</v>
      </c>
      <c r="N18" s="15">
        <v>0</v>
      </c>
      <c r="O18" s="15">
        <v>0</v>
      </c>
      <c r="P18" s="7"/>
      <c r="Q18" s="15">
        <v>0</v>
      </c>
      <c r="R18" s="7"/>
      <c r="S18" s="15">
        <v>0</v>
      </c>
      <c r="T18" s="15">
        <v>0</v>
      </c>
      <c r="U18" s="7"/>
    </row>
    <row r="19" spans="1:21">
      <c r="A19" s="13"/>
      <c r="B19" s="19" t="s">
        <v>113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>
      <c r="A20" s="13"/>
      <c r="B20" s="19" t="s">
        <v>187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>
      <c r="A21" s="3" t="s">
        <v>62</v>
      </c>
      <c r="B2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U263"/>
  <sheetViews>
    <sheetView rightToLeft="1" topLeftCell="A45" workbookViewId="0">
      <selection activeCell="C67" sqref="C67"/>
    </sheetView>
  </sheetViews>
  <sheetFormatPr defaultRowHeight="12.75"/>
  <cols>
    <col min="1" max="1" width="2" style="1"/>
    <col min="2" max="2" width="41" style="1"/>
    <col min="3" max="3" width="15" style="1"/>
    <col min="4" max="5" width="11" style="1"/>
    <col min="6" max="6" width="12" style="1"/>
    <col min="7" max="7" width="47" style="1"/>
    <col min="8" max="9" width="11" style="1"/>
    <col min="10" max="10" width="13" style="1"/>
    <col min="11" max="11" width="6" style="1"/>
    <col min="12" max="12" width="14" style="1"/>
    <col min="13" max="13" width="13" style="1"/>
    <col min="14" max="14" width="14" style="1"/>
    <col min="15" max="15" width="16" style="1"/>
    <col min="16" max="16" width="10" style="1"/>
    <col min="17" max="17" width="12" style="1"/>
    <col min="18" max="18" width="22" style="1"/>
    <col min="19" max="19" width="24" style="1"/>
    <col min="20" max="20" width="23" style="1"/>
    <col min="21" max="21" width="11" style="1"/>
  </cols>
  <sheetData>
    <row r="2" spans="1:21">
      <c r="B2" s="2" t="s">
        <v>0</v>
      </c>
    </row>
    <row r="3" spans="1:21">
      <c r="B3" s="2" t="s">
        <v>1</v>
      </c>
    </row>
    <row r="4" spans="1:21">
      <c r="B4" s="3" t="s">
        <v>2</v>
      </c>
    </row>
    <row r="5" spans="1:21">
      <c r="B5" s="3" t="s">
        <v>3</v>
      </c>
    </row>
    <row r="6" spans="1:21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4"/>
      <c r="B7" s="12" t="s">
        <v>201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4"/>
      <c r="B8" s="4" t="s">
        <v>202</v>
      </c>
      <c r="C8" s="4" t="s">
        <v>66</v>
      </c>
      <c r="D8" s="4" t="s">
        <v>116</v>
      </c>
      <c r="E8" s="4" t="s">
        <v>189</v>
      </c>
      <c r="F8" s="4" t="s">
        <v>67</v>
      </c>
      <c r="G8" s="4" t="s">
        <v>190</v>
      </c>
      <c r="H8" s="4" t="s">
        <v>68</v>
      </c>
      <c r="I8" s="4" t="s">
        <v>69</v>
      </c>
      <c r="J8" s="4" t="s">
        <v>191</v>
      </c>
      <c r="K8" s="4" t="s">
        <v>117</v>
      </c>
      <c r="L8" s="4" t="s">
        <v>70</v>
      </c>
      <c r="M8" s="4" t="s">
        <v>71</v>
      </c>
      <c r="N8" s="4" t="s">
        <v>72</v>
      </c>
      <c r="O8" s="4" t="s">
        <v>118</v>
      </c>
      <c r="P8" s="4" t="s">
        <v>119</v>
      </c>
      <c r="Q8" s="4" t="s">
        <v>73</v>
      </c>
      <c r="R8" s="4" t="s">
        <v>120</v>
      </c>
      <c r="S8" s="4" t="s">
        <v>74</v>
      </c>
      <c r="T8" s="4" t="s">
        <v>121</v>
      </c>
      <c r="U8" s="4"/>
    </row>
    <row r="9" spans="1:21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122</v>
      </c>
      <c r="L9" s="4"/>
      <c r="M9" s="4" t="s">
        <v>8</v>
      </c>
      <c r="N9" s="4" t="s">
        <v>8</v>
      </c>
      <c r="O9" s="4" t="s">
        <v>123</v>
      </c>
      <c r="P9" s="4" t="s">
        <v>124</v>
      </c>
      <c r="Q9" s="4" t="s">
        <v>7</v>
      </c>
      <c r="R9" s="4" t="s">
        <v>8</v>
      </c>
      <c r="S9" s="4" t="s">
        <v>8</v>
      </c>
      <c r="T9" s="4" t="s">
        <v>8</v>
      </c>
      <c r="U9" s="4"/>
    </row>
    <row r="10" spans="1:21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12" t="s">
        <v>128</v>
      </c>
      <c r="Q10" s="12" t="s">
        <v>192</v>
      </c>
      <c r="R10" s="12" t="s">
        <v>193</v>
      </c>
      <c r="S10" s="12" t="s">
        <v>194</v>
      </c>
      <c r="T10" s="12" t="s">
        <v>195</v>
      </c>
      <c r="U10" s="4"/>
    </row>
    <row r="11" spans="1:21">
      <c r="A11" s="13"/>
      <c r="B11" s="13" t="s">
        <v>203</v>
      </c>
      <c r="C11" s="13"/>
      <c r="D11" s="13"/>
      <c r="E11" s="13"/>
      <c r="F11" s="13"/>
      <c r="G11" s="13"/>
      <c r="H11" s="13"/>
      <c r="I11" s="13"/>
      <c r="J11" s="13"/>
      <c r="K11" s="14">
        <v>3.6</v>
      </c>
      <c r="L11" s="13"/>
      <c r="M11" s="14">
        <v>4.3899999999999997</v>
      </c>
      <c r="N11" s="14">
        <v>2.5499999999999998</v>
      </c>
      <c r="O11" s="14">
        <v>623165341.96000004</v>
      </c>
      <c r="P11" s="13"/>
      <c r="Q11" s="14">
        <v>770008.66</v>
      </c>
      <c r="R11" s="13"/>
      <c r="S11" s="14">
        <v>100</v>
      </c>
      <c r="T11" s="14">
        <v>26.43</v>
      </c>
      <c r="U11" s="13"/>
    </row>
    <row r="12" spans="1:21">
      <c r="A12" s="7"/>
      <c r="B12" s="7" t="s">
        <v>85</v>
      </c>
      <c r="C12" s="7"/>
      <c r="D12" s="7"/>
      <c r="E12" s="7"/>
      <c r="F12" s="7"/>
      <c r="G12" s="7"/>
      <c r="H12" s="7"/>
      <c r="I12" s="7"/>
      <c r="J12" s="7"/>
      <c r="K12" s="15">
        <v>3.37</v>
      </c>
      <c r="L12" s="7"/>
      <c r="M12" s="15">
        <v>4.22</v>
      </c>
      <c r="N12" s="15">
        <v>2.14</v>
      </c>
      <c r="O12" s="15">
        <v>566049786.96000004</v>
      </c>
      <c r="P12" s="7"/>
      <c r="Q12" s="15">
        <v>639907.16</v>
      </c>
      <c r="R12" s="7"/>
      <c r="S12" s="15">
        <v>83.1</v>
      </c>
      <c r="T12" s="15">
        <v>21.97</v>
      </c>
      <c r="U12" s="7"/>
    </row>
    <row r="13" spans="1:21">
      <c r="A13" s="7"/>
      <c r="B13" s="7" t="s">
        <v>197</v>
      </c>
      <c r="C13" s="7"/>
      <c r="D13" s="7"/>
      <c r="E13" s="7"/>
      <c r="F13" s="7"/>
      <c r="G13" s="7"/>
      <c r="H13" s="7"/>
      <c r="I13" s="7"/>
      <c r="J13" s="7"/>
      <c r="K13" s="15">
        <v>3.26</v>
      </c>
      <c r="L13" s="7"/>
      <c r="M13" s="15">
        <v>4.09</v>
      </c>
      <c r="N13" s="15">
        <v>2.1</v>
      </c>
      <c r="O13" s="15">
        <v>377326389.58999997</v>
      </c>
      <c r="P13" s="7"/>
      <c r="Q13" s="15">
        <v>439143.36</v>
      </c>
      <c r="R13" s="7"/>
      <c r="S13" s="15">
        <v>57.03</v>
      </c>
      <c r="T13" s="15">
        <v>15.08</v>
      </c>
      <c r="U13" s="7"/>
    </row>
    <row r="14" spans="1:21">
      <c r="A14" s="16"/>
      <c r="B14" s="16" t="s">
        <v>204</v>
      </c>
      <c r="C14" s="17" t="s">
        <v>205</v>
      </c>
      <c r="D14" s="17" t="s">
        <v>133</v>
      </c>
      <c r="E14" s="16"/>
      <c r="F14" s="17" t="s">
        <v>206</v>
      </c>
      <c r="G14" s="16" t="s">
        <v>207</v>
      </c>
      <c r="H14" s="17" t="s">
        <v>208</v>
      </c>
      <c r="I14" s="16" t="s">
        <v>91</v>
      </c>
      <c r="J14" s="16"/>
      <c r="K14" s="18">
        <v>0.28000000000000003</v>
      </c>
      <c r="L14" s="16" t="s">
        <v>92</v>
      </c>
      <c r="M14" s="18">
        <v>2.6</v>
      </c>
      <c r="N14" s="18">
        <v>5.2</v>
      </c>
      <c r="O14" s="18">
        <v>5000000</v>
      </c>
      <c r="P14" s="18">
        <v>105.24</v>
      </c>
      <c r="Q14" s="18">
        <v>5262</v>
      </c>
      <c r="R14" s="18">
        <v>0.22</v>
      </c>
      <c r="S14" s="18">
        <v>0.68</v>
      </c>
      <c r="T14" s="18">
        <v>0.18</v>
      </c>
      <c r="U14" s="16"/>
    </row>
    <row r="15" spans="1:21">
      <c r="A15" s="16"/>
      <c r="B15" s="16" t="s">
        <v>209</v>
      </c>
      <c r="C15" s="17" t="s">
        <v>210</v>
      </c>
      <c r="D15" s="17" t="s">
        <v>133</v>
      </c>
      <c r="E15" s="16"/>
      <c r="F15" s="17" t="s">
        <v>206</v>
      </c>
      <c r="G15" s="16" t="s">
        <v>207</v>
      </c>
      <c r="H15" s="17" t="s">
        <v>208</v>
      </c>
      <c r="I15" s="16" t="s">
        <v>91</v>
      </c>
      <c r="J15" s="16"/>
      <c r="K15" s="18">
        <v>2.92</v>
      </c>
      <c r="L15" s="16" t="s">
        <v>92</v>
      </c>
      <c r="M15" s="18">
        <v>2.58</v>
      </c>
      <c r="N15" s="18">
        <v>1.04</v>
      </c>
      <c r="O15" s="18">
        <v>9204880</v>
      </c>
      <c r="P15" s="18">
        <v>109.56</v>
      </c>
      <c r="Q15" s="18">
        <v>10084.870000000001</v>
      </c>
      <c r="R15" s="18">
        <v>0.34</v>
      </c>
      <c r="S15" s="18">
        <v>1.31</v>
      </c>
      <c r="T15" s="18">
        <v>0.35</v>
      </c>
      <c r="U15" s="16"/>
    </row>
    <row r="16" spans="1:21">
      <c r="A16" s="16"/>
      <c r="B16" s="16" t="s">
        <v>211</v>
      </c>
      <c r="C16" s="17" t="s">
        <v>212</v>
      </c>
      <c r="D16" s="17" t="s">
        <v>133</v>
      </c>
      <c r="E16" s="16"/>
      <c r="F16" s="17" t="s">
        <v>206</v>
      </c>
      <c r="G16" s="16" t="s">
        <v>207</v>
      </c>
      <c r="H16" s="17" t="s">
        <v>208</v>
      </c>
      <c r="I16" s="16" t="s">
        <v>91</v>
      </c>
      <c r="J16" s="16"/>
      <c r="K16" s="18">
        <v>1.67</v>
      </c>
      <c r="L16" s="16" t="s">
        <v>92</v>
      </c>
      <c r="M16" s="18">
        <v>0</v>
      </c>
      <c r="N16" s="18">
        <v>0.85</v>
      </c>
      <c r="O16" s="18">
        <v>2567000</v>
      </c>
      <c r="P16" s="18">
        <v>98.59</v>
      </c>
      <c r="Q16" s="18">
        <v>2530.8000000000002</v>
      </c>
      <c r="R16" s="18">
        <v>0.14000000000000001</v>
      </c>
      <c r="S16" s="18">
        <v>0.33</v>
      </c>
      <c r="T16" s="18">
        <v>0.09</v>
      </c>
      <c r="U16" s="16"/>
    </row>
    <row r="17" spans="1:21">
      <c r="A17" s="16"/>
      <c r="B17" s="16" t="s">
        <v>213</v>
      </c>
      <c r="C17" s="17" t="s">
        <v>214</v>
      </c>
      <c r="D17" s="17" t="s">
        <v>133</v>
      </c>
      <c r="E17" s="16"/>
      <c r="F17" s="17" t="s">
        <v>206</v>
      </c>
      <c r="G17" s="16" t="s">
        <v>207</v>
      </c>
      <c r="H17" s="17" t="s">
        <v>208</v>
      </c>
      <c r="I17" s="16" t="s">
        <v>91</v>
      </c>
      <c r="J17" s="16"/>
      <c r="K17" s="18">
        <v>3.16</v>
      </c>
      <c r="L17" s="16" t="s">
        <v>92</v>
      </c>
      <c r="M17" s="18">
        <v>0.41</v>
      </c>
      <c r="N17" s="18">
        <v>1</v>
      </c>
      <c r="O17" s="18">
        <v>2571.4499999999998</v>
      </c>
      <c r="P17" s="18">
        <v>98.28</v>
      </c>
      <c r="Q17" s="18">
        <v>2.5299999999999998</v>
      </c>
      <c r="R17" s="18">
        <v>0</v>
      </c>
      <c r="S17" s="18">
        <v>0</v>
      </c>
      <c r="T17" s="18">
        <v>0</v>
      </c>
      <c r="U17" s="16"/>
    </row>
    <row r="18" spans="1:21">
      <c r="A18" s="16"/>
      <c r="B18" s="16" t="s">
        <v>215</v>
      </c>
      <c r="C18" s="17" t="s">
        <v>216</v>
      </c>
      <c r="D18" s="17" t="s">
        <v>133</v>
      </c>
      <c r="E18" s="16"/>
      <c r="F18" s="17" t="s">
        <v>206</v>
      </c>
      <c r="G18" s="16" t="s">
        <v>207</v>
      </c>
      <c r="H18" s="17" t="s">
        <v>208</v>
      </c>
      <c r="I18" s="16" t="s">
        <v>91</v>
      </c>
      <c r="J18" s="16"/>
      <c r="K18" s="18">
        <v>4.0199999999999996</v>
      </c>
      <c r="L18" s="16" t="s">
        <v>92</v>
      </c>
      <c r="M18" s="18">
        <v>0.64</v>
      </c>
      <c r="N18" s="18">
        <v>0.92</v>
      </c>
      <c r="O18" s="18">
        <v>2806000</v>
      </c>
      <c r="P18" s="18">
        <v>98.57</v>
      </c>
      <c r="Q18" s="18">
        <v>2765.87</v>
      </c>
      <c r="R18" s="18">
        <v>0.09</v>
      </c>
      <c r="S18" s="18">
        <v>0.36</v>
      </c>
      <c r="T18" s="18">
        <v>0.09</v>
      </c>
      <c r="U18" s="16"/>
    </row>
    <row r="19" spans="1:21">
      <c r="A19" s="16"/>
      <c r="B19" s="16" t="s">
        <v>217</v>
      </c>
      <c r="C19" s="17" t="s">
        <v>218</v>
      </c>
      <c r="D19" s="17" t="s">
        <v>133</v>
      </c>
      <c r="E19" s="16"/>
      <c r="F19" s="17" t="s">
        <v>219</v>
      </c>
      <c r="G19" s="16" t="s">
        <v>207</v>
      </c>
      <c r="H19" s="17" t="s">
        <v>208</v>
      </c>
      <c r="I19" s="16" t="s">
        <v>91</v>
      </c>
      <c r="J19" s="16"/>
      <c r="K19" s="18">
        <v>3.61</v>
      </c>
      <c r="L19" s="16" t="s">
        <v>92</v>
      </c>
      <c r="M19" s="18">
        <v>1.6</v>
      </c>
      <c r="N19" s="18">
        <v>1.0900000000000001</v>
      </c>
      <c r="O19" s="18">
        <v>6875000</v>
      </c>
      <c r="P19" s="18">
        <v>102.31</v>
      </c>
      <c r="Q19" s="18">
        <v>7033.81</v>
      </c>
      <c r="R19" s="18">
        <v>0.22</v>
      </c>
      <c r="S19" s="18">
        <v>0.91</v>
      </c>
      <c r="T19" s="18">
        <v>0.24</v>
      </c>
      <c r="U19" s="16"/>
    </row>
    <row r="20" spans="1:21">
      <c r="A20" s="16"/>
      <c r="B20" s="16" t="s">
        <v>220</v>
      </c>
      <c r="C20" s="17" t="s">
        <v>221</v>
      </c>
      <c r="D20" s="17" t="s">
        <v>133</v>
      </c>
      <c r="E20" s="16"/>
      <c r="F20" s="17" t="s">
        <v>219</v>
      </c>
      <c r="G20" s="16" t="s">
        <v>207</v>
      </c>
      <c r="H20" s="17" t="s">
        <v>208</v>
      </c>
      <c r="I20" s="16" t="s">
        <v>91</v>
      </c>
      <c r="J20" s="16"/>
      <c r="K20" s="18">
        <v>4.1399999999999997</v>
      </c>
      <c r="L20" s="16" t="s">
        <v>92</v>
      </c>
      <c r="M20" s="18">
        <v>0.7</v>
      </c>
      <c r="N20" s="18">
        <v>0.92</v>
      </c>
      <c r="O20" s="18">
        <v>4607000</v>
      </c>
      <c r="P20" s="18">
        <v>100.35</v>
      </c>
      <c r="Q20" s="18">
        <v>4623.12</v>
      </c>
      <c r="R20" s="18">
        <v>0.09</v>
      </c>
      <c r="S20" s="18">
        <v>0.6</v>
      </c>
      <c r="T20" s="18">
        <v>0.16</v>
      </c>
      <c r="U20" s="16"/>
    </row>
    <row r="21" spans="1:21">
      <c r="A21" s="16"/>
      <c r="B21" s="17" t="s">
        <v>222</v>
      </c>
      <c r="C21" s="17" t="s">
        <v>223</v>
      </c>
      <c r="D21" s="17" t="s">
        <v>133</v>
      </c>
      <c r="E21" s="16"/>
      <c r="F21" s="17" t="s">
        <v>224</v>
      </c>
      <c r="G21" s="16" t="s">
        <v>207</v>
      </c>
      <c r="H21" s="17" t="s">
        <v>90</v>
      </c>
      <c r="I21" s="16" t="s">
        <v>91</v>
      </c>
      <c r="J21" s="16"/>
      <c r="K21" s="18">
        <v>1.55</v>
      </c>
      <c r="L21" s="16" t="s">
        <v>92</v>
      </c>
      <c r="M21" s="18">
        <v>4.2</v>
      </c>
      <c r="N21" s="18">
        <v>1.06</v>
      </c>
      <c r="O21" s="18">
        <v>1569005.49</v>
      </c>
      <c r="P21" s="18">
        <v>130.09</v>
      </c>
      <c r="Q21" s="18">
        <v>2041.12</v>
      </c>
      <c r="R21" s="18">
        <v>1.01</v>
      </c>
      <c r="S21" s="18">
        <v>0.26</v>
      </c>
      <c r="T21" s="18">
        <v>7.0000000000000007E-2</v>
      </c>
      <c r="U21" s="16"/>
    </row>
    <row r="22" spans="1:21">
      <c r="A22" s="16"/>
      <c r="B22" s="16" t="s">
        <v>225</v>
      </c>
      <c r="C22" s="17" t="s">
        <v>226</v>
      </c>
      <c r="D22" s="17" t="s">
        <v>133</v>
      </c>
      <c r="E22" s="16"/>
      <c r="F22" s="17" t="s">
        <v>227</v>
      </c>
      <c r="G22" s="16" t="s">
        <v>207</v>
      </c>
      <c r="H22" s="17" t="s">
        <v>90</v>
      </c>
      <c r="I22" s="16" t="s">
        <v>91</v>
      </c>
      <c r="J22" s="16"/>
      <c r="K22" s="18">
        <v>0.5</v>
      </c>
      <c r="L22" s="16" t="s">
        <v>92</v>
      </c>
      <c r="M22" s="18">
        <v>4.9000000000000004</v>
      </c>
      <c r="N22" s="18">
        <v>1.97</v>
      </c>
      <c r="O22" s="18">
        <v>1050000</v>
      </c>
      <c r="P22" s="18">
        <v>135.35</v>
      </c>
      <c r="Q22" s="18">
        <v>1421.17</v>
      </c>
      <c r="R22" s="18">
        <v>0.2</v>
      </c>
      <c r="S22" s="18">
        <v>0.18</v>
      </c>
      <c r="T22" s="18">
        <v>0.05</v>
      </c>
      <c r="U22" s="16"/>
    </row>
    <row r="23" spans="1:21">
      <c r="A23" s="16"/>
      <c r="B23" s="16" t="s">
        <v>228</v>
      </c>
      <c r="C23" s="17" t="s">
        <v>229</v>
      </c>
      <c r="D23" s="17" t="s">
        <v>133</v>
      </c>
      <c r="E23" s="16"/>
      <c r="F23" s="17" t="s">
        <v>227</v>
      </c>
      <c r="G23" s="16" t="s">
        <v>207</v>
      </c>
      <c r="H23" s="17" t="s">
        <v>90</v>
      </c>
      <c r="I23" s="16" t="s">
        <v>91</v>
      </c>
      <c r="J23" s="16"/>
      <c r="K23" s="18">
        <v>0.22</v>
      </c>
      <c r="L23" s="16" t="s">
        <v>92</v>
      </c>
      <c r="M23" s="18">
        <v>4.0999999999999996</v>
      </c>
      <c r="N23" s="18">
        <v>6.29</v>
      </c>
      <c r="O23" s="18">
        <v>500000.26</v>
      </c>
      <c r="P23" s="18">
        <v>123.55</v>
      </c>
      <c r="Q23" s="18">
        <v>617.75</v>
      </c>
      <c r="R23" s="18">
        <v>7.0000000000000007E-2</v>
      </c>
      <c r="S23" s="18">
        <v>0.08</v>
      </c>
      <c r="T23" s="18">
        <v>0.02</v>
      </c>
      <c r="U23" s="16"/>
    </row>
    <row r="24" spans="1:21">
      <c r="A24" s="16"/>
      <c r="B24" s="16" t="s">
        <v>230</v>
      </c>
      <c r="C24" s="17" t="s">
        <v>231</v>
      </c>
      <c r="D24" s="17" t="s">
        <v>133</v>
      </c>
      <c r="E24" s="16"/>
      <c r="F24" s="17" t="s">
        <v>227</v>
      </c>
      <c r="G24" s="16" t="s">
        <v>207</v>
      </c>
      <c r="H24" s="17" t="s">
        <v>90</v>
      </c>
      <c r="I24" s="16" t="s">
        <v>91</v>
      </c>
      <c r="J24" s="16"/>
      <c r="K24" s="18">
        <v>1.34</v>
      </c>
      <c r="L24" s="16" t="s">
        <v>92</v>
      </c>
      <c r="M24" s="18">
        <v>4.4000000000000004</v>
      </c>
      <c r="N24" s="18">
        <v>1.18</v>
      </c>
      <c r="O24" s="18">
        <v>2000001</v>
      </c>
      <c r="P24" s="18">
        <v>122.85</v>
      </c>
      <c r="Q24" s="18">
        <v>2457</v>
      </c>
      <c r="R24" s="18">
        <v>0.16</v>
      </c>
      <c r="S24" s="18">
        <v>0.32</v>
      </c>
      <c r="T24" s="18">
        <v>0.08</v>
      </c>
      <c r="U24" s="16"/>
    </row>
    <row r="25" spans="1:21">
      <c r="A25" s="16"/>
      <c r="B25" s="16" t="s">
        <v>232</v>
      </c>
      <c r="C25" s="17" t="s">
        <v>233</v>
      </c>
      <c r="D25" s="17" t="s">
        <v>133</v>
      </c>
      <c r="E25" s="16"/>
      <c r="F25" s="17" t="s">
        <v>227</v>
      </c>
      <c r="G25" s="16" t="s">
        <v>207</v>
      </c>
      <c r="H25" s="17" t="s">
        <v>90</v>
      </c>
      <c r="I25" s="16" t="s">
        <v>91</v>
      </c>
      <c r="J25" s="16"/>
      <c r="K25" s="18">
        <v>1.67</v>
      </c>
      <c r="L25" s="16" t="s">
        <v>92</v>
      </c>
      <c r="M25" s="18">
        <v>2.6</v>
      </c>
      <c r="N25" s="18">
        <v>1.22</v>
      </c>
      <c r="O25" s="18">
        <v>7837138</v>
      </c>
      <c r="P25" s="18">
        <v>109.43</v>
      </c>
      <c r="Q25" s="18">
        <v>8576.18</v>
      </c>
      <c r="R25" s="18">
        <v>0.24</v>
      </c>
      <c r="S25" s="18">
        <v>1.1100000000000001</v>
      </c>
      <c r="T25" s="18">
        <v>0.28999999999999998</v>
      </c>
      <c r="U25" s="16"/>
    </row>
    <row r="26" spans="1:21">
      <c r="A26" s="16"/>
      <c r="B26" s="16" t="s">
        <v>234</v>
      </c>
      <c r="C26" s="17" t="s">
        <v>235</v>
      </c>
      <c r="D26" s="17" t="s">
        <v>133</v>
      </c>
      <c r="E26" s="16"/>
      <c r="F26" s="17" t="s">
        <v>227</v>
      </c>
      <c r="G26" s="16" t="s">
        <v>207</v>
      </c>
      <c r="H26" s="17" t="s">
        <v>90</v>
      </c>
      <c r="I26" s="16" t="s">
        <v>91</v>
      </c>
      <c r="J26" s="16"/>
      <c r="K26" s="18">
        <v>4.5599999999999996</v>
      </c>
      <c r="L26" s="16" t="s">
        <v>92</v>
      </c>
      <c r="M26" s="18">
        <v>3.4</v>
      </c>
      <c r="N26" s="18">
        <v>0.93</v>
      </c>
      <c r="O26" s="18">
        <v>5471466</v>
      </c>
      <c r="P26" s="18">
        <v>114.81</v>
      </c>
      <c r="Q26" s="18">
        <v>6281.79</v>
      </c>
      <c r="R26" s="18">
        <v>0.28999999999999998</v>
      </c>
      <c r="S26" s="18">
        <v>0.82</v>
      </c>
      <c r="T26" s="18">
        <v>0.22</v>
      </c>
      <c r="U26" s="16"/>
    </row>
    <row r="27" spans="1:21">
      <c r="A27" s="16"/>
      <c r="B27" s="16" t="s">
        <v>236</v>
      </c>
      <c r="C27" s="17" t="s">
        <v>237</v>
      </c>
      <c r="D27" s="17" t="s">
        <v>133</v>
      </c>
      <c r="E27" s="16"/>
      <c r="F27" s="17" t="s">
        <v>206</v>
      </c>
      <c r="G27" s="16" t="s">
        <v>207</v>
      </c>
      <c r="H27" s="17" t="s">
        <v>90</v>
      </c>
      <c r="I27" s="16" t="s">
        <v>91</v>
      </c>
      <c r="J27" s="16"/>
      <c r="K27" s="18">
        <v>1.37</v>
      </c>
      <c r="L27" s="16" t="s">
        <v>92</v>
      </c>
      <c r="M27" s="18">
        <v>3.9</v>
      </c>
      <c r="N27" s="18">
        <v>1.27</v>
      </c>
      <c r="O27" s="18">
        <v>7458327</v>
      </c>
      <c r="P27" s="18">
        <v>126.52</v>
      </c>
      <c r="Q27" s="18">
        <v>9436.27</v>
      </c>
      <c r="R27" s="18">
        <v>0.51</v>
      </c>
      <c r="S27" s="18">
        <v>1.22</v>
      </c>
      <c r="T27" s="18">
        <v>0.32</v>
      </c>
      <c r="U27" s="16"/>
    </row>
    <row r="28" spans="1:21">
      <c r="A28" s="16"/>
      <c r="B28" s="17" t="s">
        <v>238</v>
      </c>
      <c r="C28" s="17" t="s">
        <v>239</v>
      </c>
      <c r="D28" s="17" t="s">
        <v>133</v>
      </c>
      <c r="E28" s="16"/>
      <c r="F28" s="17" t="s">
        <v>206</v>
      </c>
      <c r="G28" s="16" t="s">
        <v>207</v>
      </c>
      <c r="H28" s="17" t="s">
        <v>90</v>
      </c>
      <c r="I28" s="16" t="s">
        <v>91</v>
      </c>
      <c r="J28" s="16"/>
      <c r="K28" s="18">
        <v>0.92</v>
      </c>
      <c r="L28" s="16" t="s">
        <v>92</v>
      </c>
      <c r="M28" s="18">
        <v>5.5</v>
      </c>
      <c r="N28" s="18">
        <v>1.04</v>
      </c>
      <c r="O28" s="18">
        <v>3748154</v>
      </c>
      <c r="P28" s="18">
        <v>134.43</v>
      </c>
      <c r="Q28" s="18">
        <v>5038.6400000000003</v>
      </c>
      <c r="R28" s="18">
        <v>1.87</v>
      </c>
      <c r="S28" s="18">
        <v>0.65</v>
      </c>
      <c r="T28" s="18">
        <v>0.17</v>
      </c>
      <c r="U28" s="16"/>
    </row>
    <row r="29" spans="1:21">
      <c r="A29" s="16"/>
      <c r="B29" s="16" t="s">
        <v>240</v>
      </c>
      <c r="C29" s="17" t="s">
        <v>241</v>
      </c>
      <c r="D29" s="17" t="s">
        <v>133</v>
      </c>
      <c r="E29" s="16"/>
      <c r="F29" s="17" t="s">
        <v>206</v>
      </c>
      <c r="G29" s="16" t="s">
        <v>207</v>
      </c>
      <c r="H29" s="17" t="s">
        <v>90</v>
      </c>
      <c r="I29" s="16" t="s">
        <v>91</v>
      </c>
      <c r="J29" s="16"/>
      <c r="K29" s="18">
        <v>3.55</v>
      </c>
      <c r="L29" s="16" t="s">
        <v>92</v>
      </c>
      <c r="M29" s="18">
        <v>3</v>
      </c>
      <c r="N29" s="18">
        <v>0.96</v>
      </c>
      <c r="O29" s="18">
        <v>2994391</v>
      </c>
      <c r="P29" s="18">
        <v>114.36</v>
      </c>
      <c r="Q29" s="18">
        <v>3424.39</v>
      </c>
      <c r="R29" s="18">
        <v>0.62</v>
      </c>
      <c r="S29" s="18">
        <v>0.44</v>
      </c>
      <c r="T29" s="18">
        <v>0.12</v>
      </c>
      <c r="U29" s="16"/>
    </row>
    <row r="30" spans="1:21">
      <c r="A30" s="16"/>
      <c r="B30" s="16" t="s">
        <v>242</v>
      </c>
      <c r="C30" s="17" t="s">
        <v>243</v>
      </c>
      <c r="D30" s="17" t="s">
        <v>133</v>
      </c>
      <c r="E30" s="16"/>
      <c r="F30" s="17" t="s">
        <v>244</v>
      </c>
      <c r="G30" s="16" t="s">
        <v>245</v>
      </c>
      <c r="H30" s="17" t="s">
        <v>90</v>
      </c>
      <c r="I30" s="16" t="s">
        <v>91</v>
      </c>
      <c r="J30" s="16"/>
      <c r="K30" s="18">
        <v>4.6100000000000003</v>
      </c>
      <c r="L30" s="16" t="s">
        <v>92</v>
      </c>
      <c r="M30" s="18">
        <v>0.65</v>
      </c>
      <c r="N30" s="18">
        <v>1.1599999999999999</v>
      </c>
      <c r="O30" s="18">
        <v>6500000</v>
      </c>
      <c r="P30" s="18">
        <v>97.84</v>
      </c>
      <c r="Q30" s="18">
        <v>6359.6</v>
      </c>
      <c r="R30" s="18">
        <v>0.53</v>
      </c>
      <c r="S30" s="18">
        <v>0.83</v>
      </c>
      <c r="T30" s="18">
        <v>0.22</v>
      </c>
      <c r="U30" s="16"/>
    </row>
    <row r="31" spans="1:21">
      <c r="A31" s="16"/>
      <c r="B31" s="17" t="s">
        <v>246</v>
      </c>
      <c r="C31" s="17" t="s">
        <v>247</v>
      </c>
      <c r="D31" s="17" t="s">
        <v>133</v>
      </c>
      <c r="E31" s="16"/>
      <c r="F31" s="17" t="s">
        <v>219</v>
      </c>
      <c r="G31" s="16" t="s">
        <v>207</v>
      </c>
      <c r="H31" s="17" t="s">
        <v>90</v>
      </c>
      <c r="I31" s="16" t="s">
        <v>91</v>
      </c>
      <c r="J31" s="16"/>
      <c r="K31" s="18">
        <v>1.46</v>
      </c>
      <c r="L31" s="16" t="s">
        <v>92</v>
      </c>
      <c r="M31" s="18">
        <v>4.7</v>
      </c>
      <c r="N31" s="18">
        <v>0.89</v>
      </c>
      <c r="O31" s="18">
        <v>46628.09</v>
      </c>
      <c r="P31" s="18">
        <v>126.17</v>
      </c>
      <c r="Q31" s="18">
        <v>58.83</v>
      </c>
      <c r="R31" s="18">
        <v>0.02</v>
      </c>
      <c r="S31" s="18">
        <v>0.01</v>
      </c>
      <c r="T31" s="18">
        <v>0</v>
      </c>
      <c r="U31" s="16"/>
    </row>
    <row r="32" spans="1:21">
      <c r="A32" s="16"/>
      <c r="B32" s="16" t="s">
        <v>248</v>
      </c>
      <c r="C32" s="17" t="s">
        <v>249</v>
      </c>
      <c r="D32" s="17" t="s">
        <v>133</v>
      </c>
      <c r="E32" s="16"/>
      <c r="F32" s="17" t="s">
        <v>219</v>
      </c>
      <c r="G32" s="16" t="s">
        <v>207</v>
      </c>
      <c r="H32" s="17" t="s">
        <v>90</v>
      </c>
      <c r="I32" s="16" t="s">
        <v>91</v>
      </c>
      <c r="J32" s="16"/>
      <c r="K32" s="18">
        <v>3.04</v>
      </c>
      <c r="L32" s="16" t="s">
        <v>92</v>
      </c>
      <c r="M32" s="18">
        <v>4.0999999999999996</v>
      </c>
      <c r="N32" s="18">
        <v>1.1000000000000001</v>
      </c>
      <c r="O32" s="18">
        <v>10469103</v>
      </c>
      <c r="P32" s="18">
        <v>135.38</v>
      </c>
      <c r="Q32" s="18">
        <v>14173.07</v>
      </c>
      <c r="R32" s="18">
        <v>0.27</v>
      </c>
      <c r="S32" s="18">
        <v>1.84</v>
      </c>
      <c r="T32" s="18">
        <v>0.49</v>
      </c>
      <c r="U32" s="16"/>
    </row>
    <row r="33" spans="1:21">
      <c r="A33" s="16"/>
      <c r="B33" s="16" t="s">
        <v>250</v>
      </c>
      <c r="C33" s="17" t="s">
        <v>251</v>
      </c>
      <c r="D33" s="17" t="s">
        <v>133</v>
      </c>
      <c r="E33" s="16"/>
      <c r="F33" s="17" t="s">
        <v>219</v>
      </c>
      <c r="G33" s="16" t="s">
        <v>207</v>
      </c>
      <c r="H33" s="17" t="s">
        <v>90</v>
      </c>
      <c r="I33" s="16" t="s">
        <v>91</v>
      </c>
      <c r="J33" s="16"/>
      <c r="K33" s="18">
        <v>4.9800000000000004</v>
      </c>
      <c r="L33" s="16" t="s">
        <v>92</v>
      </c>
      <c r="M33" s="18">
        <v>4</v>
      </c>
      <c r="N33" s="18">
        <v>1.02</v>
      </c>
      <c r="O33" s="18">
        <v>7107000</v>
      </c>
      <c r="P33" s="18">
        <v>121.83</v>
      </c>
      <c r="Q33" s="18">
        <v>8658.4599999999991</v>
      </c>
      <c r="R33" s="18">
        <v>0.24</v>
      </c>
      <c r="S33" s="18">
        <v>1.1200000000000001</v>
      </c>
      <c r="T33" s="18">
        <v>0.3</v>
      </c>
      <c r="U33" s="16"/>
    </row>
    <row r="34" spans="1:21">
      <c r="A34" s="16"/>
      <c r="B34" s="16" t="s">
        <v>252</v>
      </c>
      <c r="C34" s="17" t="s">
        <v>253</v>
      </c>
      <c r="D34" s="17" t="s">
        <v>133</v>
      </c>
      <c r="E34" s="16"/>
      <c r="F34" s="17" t="s">
        <v>254</v>
      </c>
      <c r="G34" s="16" t="s">
        <v>245</v>
      </c>
      <c r="H34" s="17" t="s">
        <v>255</v>
      </c>
      <c r="I34" s="16" t="s">
        <v>91</v>
      </c>
      <c r="J34" s="16"/>
      <c r="K34" s="18">
        <v>1.76</v>
      </c>
      <c r="L34" s="16" t="s">
        <v>92</v>
      </c>
      <c r="M34" s="18">
        <v>3.2</v>
      </c>
      <c r="N34" s="18">
        <v>1.27</v>
      </c>
      <c r="O34" s="18">
        <v>579478.37</v>
      </c>
      <c r="P34" s="18">
        <v>109.08</v>
      </c>
      <c r="Q34" s="18">
        <v>632.09</v>
      </c>
      <c r="R34" s="18">
        <v>0.13</v>
      </c>
      <c r="S34" s="18">
        <v>0.08</v>
      </c>
      <c r="T34" s="18">
        <v>0.02</v>
      </c>
      <c r="U34" s="16"/>
    </row>
    <row r="35" spans="1:21">
      <c r="A35" s="16"/>
      <c r="B35" s="16" t="s">
        <v>256</v>
      </c>
      <c r="C35" s="17" t="s">
        <v>257</v>
      </c>
      <c r="D35" s="17" t="s">
        <v>133</v>
      </c>
      <c r="E35" s="16"/>
      <c r="F35" s="17" t="s">
        <v>254</v>
      </c>
      <c r="G35" s="16" t="s">
        <v>245</v>
      </c>
      <c r="H35" s="17" t="s">
        <v>255</v>
      </c>
      <c r="I35" s="16" t="s">
        <v>91</v>
      </c>
      <c r="J35" s="16"/>
      <c r="K35" s="18">
        <v>3.32</v>
      </c>
      <c r="L35" s="16" t="s">
        <v>92</v>
      </c>
      <c r="M35" s="18">
        <v>1.64</v>
      </c>
      <c r="N35" s="18">
        <v>1.51</v>
      </c>
      <c r="O35" s="18">
        <v>5793637.8099999996</v>
      </c>
      <c r="P35" s="18">
        <v>101.02</v>
      </c>
      <c r="Q35" s="18">
        <v>5852.73</v>
      </c>
      <c r="R35" s="18">
        <v>0.99</v>
      </c>
      <c r="S35" s="18">
        <v>0.76</v>
      </c>
      <c r="T35" s="18">
        <v>0.2</v>
      </c>
      <c r="U35" s="16"/>
    </row>
    <row r="36" spans="1:21">
      <c r="A36" s="16"/>
      <c r="B36" s="16" t="s">
        <v>258</v>
      </c>
      <c r="C36" s="17" t="s">
        <v>259</v>
      </c>
      <c r="D36" s="17" t="s">
        <v>133</v>
      </c>
      <c r="E36" s="16"/>
      <c r="F36" s="17" t="s">
        <v>260</v>
      </c>
      <c r="G36" s="16" t="s">
        <v>261</v>
      </c>
      <c r="H36" s="17" t="s">
        <v>255</v>
      </c>
      <c r="I36" s="16" t="s">
        <v>91</v>
      </c>
      <c r="J36" s="16"/>
      <c r="K36" s="18">
        <v>4.5599999999999996</v>
      </c>
      <c r="L36" s="16" t="s">
        <v>92</v>
      </c>
      <c r="M36" s="18">
        <v>3.7</v>
      </c>
      <c r="N36" s="18">
        <v>1.44</v>
      </c>
      <c r="O36" s="18">
        <v>4500000</v>
      </c>
      <c r="P36" s="18">
        <v>114.06</v>
      </c>
      <c r="Q36" s="18">
        <v>5132.7</v>
      </c>
      <c r="R36" s="18">
        <v>0.16</v>
      </c>
      <c r="S36" s="18">
        <v>0.67</v>
      </c>
      <c r="T36" s="18">
        <v>0.18</v>
      </c>
      <c r="U36" s="16"/>
    </row>
    <row r="37" spans="1:21">
      <c r="A37" s="16"/>
      <c r="B37" s="16" t="s">
        <v>262</v>
      </c>
      <c r="C37" s="17" t="s">
        <v>263</v>
      </c>
      <c r="D37" s="17" t="s">
        <v>133</v>
      </c>
      <c r="E37" s="16"/>
      <c r="F37" s="17" t="s">
        <v>224</v>
      </c>
      <c r="G37" s="16" t="s">
        <v>207</v>
      </c>
      <c r="H37" s="17" t="s">
        <v>255</v>
      </c>
      <c r="I37" s="16" t="s">
        <v>91</v>
      </c>
      <c r="J37" s="16"/>
      <c r="K37" s="18">
        <v>0.93</v>
      </c>
      <c r="L37" s="16" t="s">
        <v>92</v>
      </c>
      <c r="M37" s="18">
        <v>3.85</v>
      </c>
      <c r="N37" s="18">
        <v>1.22</v>
      </c>
      <c r="O37" s="18">
        <v>1572057</v>
      </c>
      <c r="P37" s="18">
        <v>122.61</v>
      </c>
      <c r="Q37" s="18">
        <v>1927.5</v>
      </c>
      <c r="R37" s="18">
        <v>0.21</v>
      </c>
      <c r="S37" s="18">
        <v>0.25</v>
      </c>
      <c r="T37" s="18">
        <v>7.0000000000000007E-2</v>
      </c>
      <c r="U37" s="16"/>
    </row>
    <row r="38" spans="1:21">
      <c r="A38" s="16"/>
      <c r="B38" s="17" t="s">
        <v>264</v>
      </c>
      <c r="C38" s="17" t="s">
        <v>265</v>
      </c>
      <c r="D38" s="17" t="s">
        <v>133</v>
      </c>
      <c r="E38" s="16"/>
      <c r="F38" s="17" t="s">
        <v>224</v>
      </c>
      <c r="G38" s="16" t="s">
        <v>207</v>
      </c>
      <c r="H38" s="17" t="s">
        <v>255</v>
      </c>
      <c r="I38" s="16" t="s">
        <v>91</v>
      </c>
      <c r="J38" s="16"/>
      <c r="K38" s="18">
        <v>1.63</v>
      </c>
      <c r="L38" s="16" t="s">
        <v>92</v>
      </c>
      <c r="M38" s="18">
        <v>5.25</v>
      </c>
      <c r="N38" s="18">
        <v>1.17</v>
      </c>
      <c r="O38" s="18">
        <v>1048622.23</v>
      </c>
      <c r="P38" s="18">
        <v>132.80000000000001</v>
      </c>
      <c r="Q38" s="18">
        <v>1392.57</v>
      </c>
      <c r="R38" s="18">
        <v>0.9</v>
      </c>
      <c r="S38" s="18">
        <v>0.18</v>
      </c>
      <c r="T38" s="18">
        <v>0.05</v>
      </c>
      <c r="U38" s="16"/>
    </row>
    <row r="39" spans="1:21">
      <c r="A39" s="16"/>
      <c r="B39" s="16" t="s">
        <v>266</v>
      </c>
      <c r="C39" s="17" t="s">
        <v>267</v>
      </c>
      <c r="D39" s="17" t="s">
        <v>133</v>
      </c>
      <c r="E39" s="16"/>
      <c r="F39" s="17" t="s">
        <v>224</v>
      </c>
      <c r="G39" s="16" t="s">
        <v>207</v>
      </c>
      <c r="H39" s="17" t="s">
        <v>255</v>
      </c>
      <c r="I39" s="16" t="s">
        <v>91</v>
      </c>
      <c r="J39" s="16"/>
      <c r="K39" s="18">
        <v>2.92</v>
      </c>
      <c r="L39" s="16" t="s">
        <v>92</v>
      </c>
      <c r="M39" s="18">
        <v>3.1</v>
      </c>
      <c r="N39" s="18">
        <v>1.01</v>
      </c>
      <c r="O39" s="18">
        <v>1808809</v>
      </c>
      <c r="P39" s="18">
        <v>114.55</v>
      </c>
      <c r="Q39" s="18">
        <v>2071.9899999999998</v>
      </c>
      <c r="R39" s="18">
        <v>0.21</v>
      </c>
      <c r="S39" s="18">
        <v>0.27</v>
      </c>
      <c r="T39" s="18">
        <v>7.0000000000000007E-2</v>
      </c>
      <c r="U39" s="16"/>
    </row>
    <row r="40" spans="1:21">
      <c r="A40" s="16"/>
      <c r="B40" s="16" t="s">
        <v>268</v>
      </c>
      <c r="C40" s="17" t="s">
        <v>269</v>
      </c>
      <c r="D40" s="17" t="s">
        <v>133</v>
      </c>
      <c r="E40" s="16"/>
      <c r="F40" s="17" t="s">
        <v>224</v>
      </c>
      <c r="G40" s="16" t="s">
        <v>207</v>
      </c>
      <c r="H40" s="17" t="s">
        <v>255</v>
      </c>
      <c r="I40" s="16" t="s">
        <v>91</v>
      </c>
      <c r="J40" s="16"/>
      <c r="K40" s="18">
        <v>3.37</v>
      </c>
      <c r="L40" s="16" t="s">
        <v>92</v>
      </c>
      <c r="M40" s="18">
        <v>2.8</v>
      </c>
      <c r="N40" s="18">
        <v>0.93</v>
      </c>
      <c r="O40" s="18">
        <v>8494158</v>
      </c>
      <c r="P40" s="18">
        <v>108.96</v>
      </c>
      <c r="Q40" s="18">
        <v>9255.23</v>
      </c>
      <c r="R40" s="18">
        <v>0.86</v>
      </c>
      <c r="S40" s="18">
        <v>1.2</v>
      </c>
      <c r="T40" s="18">
        <v>0.32</v>
      </c>
      <c r="U40" s="16"/>
    </row>
    <row r="41" spans="1:21">
      <c r="A41" s="16"/>
      <c r="B41" s="16" t="s">
        <v>270</v>
      </c>
      <c r="C41" s="17" t="s">
        <v>271</v>
      </c>
      <c r="D41" s="17" t="s">
        <v>133</v>
      </c>
      <c r="E41" s="16"/>
      <c r="F41" s="17" t="s">
        <v>272</v>
      </c>
      <c r="G41" s="16" t="s">
        <v>273</v>
      </c>
      <c r="H41" s="17" t="s">
        <v>255</v>
      </c>
      <c r="I41" s="16" t="s">
        <v>91</v>
      </c>
      <c r="J41" s="16"/>
      <c r="K41" s="18">
        <v>1.61</v>
      </c>
      <c r="L41" s="16" t="s">
        <v>92</v>
      </c>
      <c r="M41" s="18">
        <v>4.4000000000000004</v>
      </c>
      <c r="N41" s="18">
        <v>1.22</v>
      </c>
      <c r="O41" s="18">
        <v>924000</v>
      </c>
      <c r="P41" s="18">
        <v>115.3</v>
      </c>
      <c r="Q41" s="18">
        <v>1065.3699999999999</v>
      </c>
      <c r="R41" s="18">
        <v>0.51</v>
      </c>
      <c r="S41" s="18">
        <v>0.14000000000000001</v>
      </c>
      <c r="T41" s="18">
        <v>0.04</v>
      </c>
      <c r="U41" s="16"/>
    </row>
    <row r="42" spans="1:21">
      <c r="A42" s="16"/>
      <c r="B42" s="16" t="s">
        <v>274</v>
      </c>
      <c r="C42" s="17" t="s">
        <v>275</v>
      </c>
      <c r="D42" s="17" t="s">
        <v>133</v>
      </c>
      <c r="E42" s="16"/>
      <c r="F42" s="17" t="s">
        <v>276</v>
      </c>
      <c r="G42" s="16" t="s">
        <v>273</v>
      </c>
      <c r="H42" s="17" t="s">
        <v>255</v>
      </c>
      <c r="I42" s="16" t="s">
        <v>91</v>
      </c>
      <c r="J42" s="16"/>
      <c r="K42" s="18">
        <v>2.76</v>
      </c>
      <c r="L42" s="16" t="s">
        <v>92</v>
      </c>
      <c r="M42" s="18">
        <v>4.8899999999999997</v>
      </c>
      <c r="N42" s="18">
        <v>1.27</v>
      </c>
      <c r="O42" s="18">
        <v>1070776.8700000001</v>
      </c>
      <c r="P42" s="18">
        <v>133.33000000000001</v>
      </c>
      <c r="Q42" s="18">
        <v>1427.67</v>
      </c>
      <c r="R42" s="18">
        <v>0.49</v>
      </c>
      <c r="S42" s="18">
        <v>0.18</v>
      </c>
      <c r="T42" s="18">
        <v>0.05</v>
      </c>
      <c r="U42" s="16"/>
    </row>
    <row r="43" spans="1:21">
      <c r="A43" s="16"/>
      <c r="B43" s="16" t="s">
        <v>277</v>
      </c>
      <c r="C43" s="17" t="s">
        <v>278</v>
      </c>
      <c r="D43" s="17" t="s">
        <v>133</v>
      </c>
      <c r="E43" s="16"/>
      <c r="F43" s="17" t="s">
        <v>227</v>
      </c>
      <c r="G43" s="16" t="s">
        <v>207</v>
      </c>
      <c r="H43" s="17" t="s">
        <v>255</v>
      </c>
      <c r="I43" s="16" t="s">
        <v>91</v>
      </c>
      <c r="J43" s="16"/>
      <c r="K43" s="18">
        <v>4.6500000000000004</v>
      </c>
      <c r="L43" s="16" t="s">
        <v>92</v>
      </c>
      <c r="M43" s="18">
        <v>4</v>
      </c>
      <c r="N43" s="18">
        <v>1.32</v>
      </c>
      <c r="O43" s="18">
        <v>2714363</v>
      </c>
      <c r="P43" s="18">
        <v>122.22</v>
      </c>
      <c r="Q43" s="18">
        <v>3317.49</v>
      </c>
      <c r="R43" s="18">
        <v>0.2</v>
      </c>
      <c r="S43" s="18">
        <v>0.43</v>
      </c>
      <c r="T43" s="18">
        <v>0.11</v>
      </c>
      <c r="U43" s="16"/>
    </row>
    <row r="44" spans="1:21">
      <c r="A44" s="16"/>
      <c r="B44" s="16" t="s">
        <v>279</v>
      </c>
      <c r="C44" s="17" t="s">
        <v>280</v>
      </c>
      <c r="D44" s="17" t="s">
        <v>133</v>
      </c>
      <c r="E44" s="16"/>
      <c r="F44" s="17" t="s">
        <v>227</v>
      </c>
      <c r="G44" s="16" t="s">
        <v>207</v>
      </c>
      <c r="H44" s="17" t="s">
        <v>255</v>
      </c>
      <c r="I44" s="16" t="s">
        <v>91</v>
      </c>
      <c r="J44" s="16"/>
      <c r="K44" s="18">
        <v>4.16</v>
      </c>
      <c r="L44" s="16" t="s">
        <v>92</v>
      </c>
      <c r="M44" s="18">
        <v>5</v>
      </c>
      <c r="N44" s="18">
        <v>1.25</v>
      </c>
      <c r="O44" s="18">
        <v>1042119</v>
      </c>
      <c r="P44" s="18">
        <v>128.34</v>
      </c>
      <c r="Q44" s="18">
        <v>1337.46</v>
      </c>
      <c r="R44" s="18">
        <v>0.1</v>
      </c>
      <c r="S44" s="18">
        <v>0.17</v>
      </c>
      <c r="T44" s="18">
        <v>0.05</v>
      </c>
      <c r="U44" s="16"/>
    </row>
    <row r="45" spans="1:21">
      <c r="A45" s="16"/>
      <c r="B45" s="16" t="s">
        <v>281</v>
      </c>
      <c r="C45" s="17" t="s">
        <v>282</v>
      </c>
      <c r="D45" s="17" t="s">
        <v>133</v>
      </c>
      <c r="E45" s="16"/>
      <c r="F45" s="17" t="s">
        <v>283</v>
      </c>
      <c r="G45" s="16" t="s">
        <v>245</v>
      </c>
      <c r="H45" s="17" t="s">
        <v>255</v>
      </c>
      <c r="I45" s="16" t="s">
        <v>91</v>
      </c>
      <c r="J45" s="16"/>
      <c r="K45" s="18">
        <v>3.42</v>
      </c>
      <c r="L45" s="16" t="s">
        <v>92</v>
      </c>
      <c r="M45" s="18">
        <v>3</v>
      </c>
      <c r="N45" s="18">
        <v>1.39</v>
      </c>
      <c r="O45" s="18">
        <v>3908876.02</v>
      </c>
      <c r="P45" s="18">
        <v>113.34</v>
      </c>
      <c r="Q45" s="18">
        <v>4430.32</v>
      </c>
      <c r="R45" s="18">
        <v>0.32</v>
      </c>
      <c r="S45" s="18">
        <v>0.56999999999999995</v>
      </c>
      <c r="T45" s="18">
        <v>0.15</v>
      </c>
      <c r="U45" s="16"/>
    </row>
    <row r="46" spans="1:21">
      <c r="A46" s="16"/>
      <c r="B46" s="16" t="s">
        <v>284</v>
      </c>
      <c r="C46" s="17" t="s">
        <v>285</v>
      </c>
      <c r="D46" s="17" t="s">
        <v>133</v>
      </c>
      <c r="E46" s="16"/>
      <c r="F46" s="17" t="s">
        <v>219</v>
      </c>
      <c r="G46" s="16" t="s">
        <v>207</v>
      </c>
      <c r="H46" s="17" t="s">
        <v>255</v>
      </c>
      <c r="I46" s="16" t="s">
        <v>91</v>
      </c>
      <c r="J46" s="16"/>
      <c r="K46" s="18">
        <v>4</v>
      </c>
      <c r="L46" s="16" t="s">
        <v>92</v>
      </c>
      <c r="M46" s="18">
        <v>6.5</v>
      </c>
      <c r="N46" s="18">
        <v>1.29</v>
      </c>
      <c r="O46" s="18">
        <v>488582</v>
      </c>
      <c r="P46" s="18">
        <v>135.26</v>
      </c>
      <c r="Q46" s="18">
        <v>660.86</v>
      </c>
      <c r="R46" s="18">
        <v>0.03</v>
      </c>
      <c r="S46" s="18">
        <v>0.09</v>
      </c>
      <c r="T46" s="18">
        <v>0.02</v>
      </c>
      <c r="U46" s="16"/>
    </row>
    <row r="47" spans="1:21">
      <c r="A47" s="16"/>
      <c r="B47" s="16" t="s">
        <v>286</v>
      </c>
      <c r="C47" s="17" t="s">
        <v>287</v>
      </c>
      <c r="D47" s="17" t="s">
        <v>133</v>
      </c>
      <c r="E47" s="16"/>
      <c r="F47" s="17" t="s">
        <v>288</v>
      </c>
      <c r="G47" s="16" t="s">
        <v>289</v>
      </c>
      <c r="H47" s="17" t="s">
        <v>290</v>
      </c>
      <c r="I47" s="16" t="s">
        <v>291</v>
      </c>
      <c r="J47" s="16"/>
      <c r="K47" s="18">
        <v>1.06</v>
      </c>
      <c r="L47" s="16" t="s">
        <v>92</v>
      </c>
      <c r="M47" s="18">
        <v>4.0999999999999996</v>
      </c>
      <c r="N47" s="18">
        <v>0.97</v>
      </c>
      <c r="O47" s="18">
        <v>900000</v>
      </c>
      <c r="P47" s="18">
        <v>125.96</v>
      </c>
      <c r="Q47" s="18">
        <v>1133.6400000000001</v>
      </c>
      <c r="R47" s="18">
        <v>0.2</v>
      </c>
      <c r="S47" s="18">
        <v>0.15</v>
      </c>
      <c r="T47" s="18">
        <v>0.04</v>
      </c>
      <c r="U47" s="16"/>
    </row>
    <row r="48" spans="1:21">
      <c r="A48" s="16"/>
      <c r="B48" s="17" t="s">
        <v>292</v>
      </c>
      <c r="C48" s="17" t="s">
        <v>293</v>
      </c>
      <c r="D48" s="17" t="s">
        <v>133</v>
      </c>
      <c r="E48" s="16"/>
      <c r="F48" s="17" t="s">
        <v>294</v>
      </c>
      <c r="G48" s="16" t="s">
        <v>245</v>
      </c>
      <c r="H48" s="17" t="s">
        <v>185</v>
      </c>
      <c r="I48" s="16" t="s">
        <v>91</v>
      </c>
      <c r="J48" s="16"/>
      <c r="K48" s="18">
        <v>1.05</v>
      </c>
      <c r="L48" s="16" t="s">
        <v>92</v>
      </c>
      <c r="M48" s="18">
        <v>4.7</v>
      </c>
      <c r="N48" s="18">
        <v>1.07</v>
      </c>
      <c r="O48" s="18">
        <v>266666.92</v>
      </c>
      <c r="P48" s="18">
        <v>126.41</v>
      </c>
      <c r="Q48" s="18">
        <v>337.09</v>
      </c>
      <c r="R48" s="18">
        <v>0.36</v>
      </c>
      <c r="S48" s="18">
        <v>0.04</v>
      </c>
      <c r="T48" s="18">
        <v>0.01</v>
      </c>
      <c r="U48" s="16"/>
    </row>
    <row r="49" spans="1:21">
      <c r="A49" s="16"/>
      <c r="B49" s="16" t="s">
        <v>295</v>
      </c>
      <c r="C49" s="17" t="s">
        <v>296</v>
      </c>
      <c r="D49" s="17" t="s">
        <v>133</v>
      </c>
      <c r="E49" s="16"/>
      <c r="F49" s="17" t="s">
        <v>294</v>
      </c>
      <c r="G49" s="16" t="s">
        <v>245</v>
      </c>
      <c r="H49" s="17" t="s">
        <v>185</v>
      </c>
      <c r="I49" s="16" t="s">
        <v>91</v>
      </c>
      <c r="J49" s="16"/>
      <c r="K49" s="18">
        <v>3.17</v>
      </c>
      <c r="L49" s="16" t="s">
        <v>92</v>
      </c>
      <c r="M49" s="18">
        <v>3.9</v>
      </c>
      <c r="N49" s="18">
        <v>1.2</v>
      </c>
      <c r="O49" s="18">
        <v>2511628.4700000002</v>
      </c>
      <c r="P49" s="18">
        <v>117.25</v>
      </c>
      <c r="Q49" s="18">
        <v>2944.88</v>
      </c>
      <c r="R49" s="18">
        <v>0.55000000000000004</v>
      </c>
      <c r="S49" s="18">
        <v>0.38</v>
      </c>
      <c r="T49" s="18">
        <v>0.1</v>
      </c>
      <c r="U49" s="16"/>
    </row>
    <row r="50" spans="1:21">
      <c r="A50" s="16"/>
      <c r="B50" s="16" t="s">
        <v>297</v>
      </c>
      <c r="C50" s="17" t="s">
        <v>298</v>
      </c>
      <c r="D50" s="17" t="s">
        <v>133</v>
      </c>
      <c r="E50" s="16"/>
      <c r="F50" s="17" t="s">
        <v>299</v>
      </c>
      <c r="G50" s="16" t="s">
        <v>207</v>
      </c>
      <c r="H50" s="17" t="s">
        <v>300</v>
      </c>
      <c r="I50" s="16" t="s">
        <v>291</v>
      </c>
      <c r="J50" s="16"/>
      <c r="K50" s="18">
        <v>1.57</v>
      </c>
      <c r="L50" s="16" t="s">
        <v>92</v>
      </c>
      <c r="M50" s="18">
        <v>1.6</v>
      </c>
      <c r="N50" s="18">
        <v>1.05</v>
      </c>
      <c r="O50" s="18">
        <v>4775000</v>
      </c>
      <c r="P50" s="18">
        <v>102.92</v>
      </c>
      <c r="Q50" s="18">
        <v>4914.43</v>
      </c>
      <c r="R50" s="18">
        <v>0.62</v>
      </c>
      <c r="S50" s="18">
        <v>0.64</v>
      </c>
      <c r="T50" s="18">
        <v>0.17</v>
      </c>
      <c r="U50" s="16"/>
    </row>
    <row r="51" spans="1:21">
      <c r="A51" s="16"/>
      <c r="B51" s="16" t="s">
        <v>301</v>
      </c>
      <c r="C51" s="17" t="s">
        <v>302</v>
      </c>
      <c r="D51" s="17" t="s">
        <v>133</v>
      </c>
      <c r="E51" s="16"/>
      <c r="F51" s="17" t="s">
        <v>303</v>
      </c>
      <c r="G51" s="16" t="s">
        <v>304</v>
      </c>
      <c r="H51" s="17" t="s">
        <v>185</v>
      </c>
      <c r="I51" s="16" t="s">
        <v>91</v>
      </c>
      <c r="J51" s="16"/>
      <c r="K51" s="18">
        <v>9.26</v>
      </c>
      <c r="L51" s="16" t="s">
        <v>92</v>
      </c>
      <c r="M51" s="18">
        <v>5.15</v>
      </c>
      <c r="N51" s="18">
        <v>5.09</v>
      </c>
      <c r="O51" s="18">
        <v>2730000</v>
      </c>
      <c r="P51" s="18">
        <v>121.31</v>
      </c>
      <c r="Q51" s="18">
        <v>3311.76</v>
      </c>
      <c r="R51" s="18">
        <v>0.08</v>
      </c>
      <c r="S51" s="18">
        <v>0.43</v>
      </c>
      <c r="T51" s="18">
        <v>0.11</v>
      </c>
      <c r="U51" s="16"/>
    </row>
    <row r="52" spans="1:21">
      <c r="A52" s="16"/>
      <c r="B52" s="16" t="s">
        <v>305</v>
      </c>
      <c r="C52" s="17" t="s">
        <v>306</v>
      </c>
      <c r="D52" s="17" t="s">
        <v>133</v>
      </c>
      <c r="E52" s="16"/>
      <c r="F52" s="17" t="s">
        <v>307</v>
      </c>
      <c r="G52" s="16" t="s">
        <v>245</v>
      </c>
      <c r="H52" s="17" t="s">
        <v>185</v>
      </c>
      <c r="I52" s="16" t="s">
        <v>91</v>
      </c>
      <c r="J52" s="16"/>
      <c r="K52" s="18">
        <v>1.63</v>
      </c>
      <c r="L52" s="16" t="s">
        <v>92</v>
      </c>
      <c r="M52" s="18">
        <v>4.25</v>
      </c>
      <c r="N52" s="18">
        <v>1.41</v>
      </c>
      <c r="O52" s="18">
        <v>6296441.29</v>
      </c>
      <c r="P52" s="18">
        <v>129.79</v>
      </c>
      <c r="Q52" s="18">
        <v>8172.15</v>
      </c>
      <c r="R52" s="18">
        <v>0.79</v>
      </c>
      <c r="S52" s="18">
        <v>1.06</v>
      </c>
      <c r="T52" s="18">
        <v>0.28000000000000003</v>
      </c>
      <c r="U52" s="16"/>
    </row>
    <row r="53" spans="1:21">
      <c r="A53" s="16"/>
      <c r="B53" s="16" t="s">
        <v>308</v>
      </c>
      <c r="C53" s="17" t="s">
        <v>309</v>
      </c>
      <c r="D53" s="17" t="s">
        <v>133</v>
      </c>
      <c r="E53" s="16"/>
      <c r="F53" s="17" t="s">
        <v>307</v>
      </c>
      <c r="G53" s="16" t="s">
        <v>245</v>
      </c>
      <c r="H53" s="17" t="s">
        <v>185</v>
      </c>
      <c r="I53" s="16" t="s">
        <v>91</v>
      </c>
      <c r="J53" s="16"/>
      <c r="K53" s="18">
        <v>3.61</v>
      </c>
      <c r="L53" s="16" t="s">
        <v>92</v>
      </c>
      <c r="M53" s="18">
        <v>4.45</v>
      </c>
      <c r="N53" s="18">
        <v>1.5</v>
      </c>
      <c r="O53" s="18">
        <v>5361777</v>
      </c>
      <c r="P53" s="18">
        <v>117.55</v>
      </c>
      <c r="Q53" s="18">
        <v>6302.77</v>
      </c>
      <c r="R53" s="18">
        <v>0.67</v>
      </c>
      <c r="S53" s="18">
        <v>0.82</v>
      </c>
      <c r="T53" s="18">
        <v>0.22</v>
      </c>
      <c r="U53" s="16"/>
    </row>
    <row r="54" spans="1:21">
      <c r="A54" s="16"/>
      <c r="B54" s="16" t="s">
        <v>310</v>
      </c>
      <c r="C54" s="17" t="s">
        <v>311</v>
      </c>
      <c r="D54" s="17" t="s">
        <v>133</v>
      </c>
      <c r="E54" s="16"/>
      <c r="F54" s="17" t="s">
        <v>312</v>
      </c>
      <c r="G54" s="16" t="s">
        <v>245</v>
      </c>
      <c r="H54" s="17" t="s">
        <v>185</v>
      </c>
      <c r="I54" s="16" t="s">
        <v>91</v>
      </c>
      <c r="J54" s="16"/>
      <c r="K54" s="18">
        <v>1.94</v>
      </c>
      <c r="L54" s="16" t="s">
        <v>92</v>
      </c>
      <c r="M54" s="18">
        <v>4.95</v>
      </c>
      <c r="N54" s="18">
        <v>1.4</v>
      </c>
      <c r="O54" s="18">
        <v>4051220.81</v>
      </c>
      <c r="P54" s="18">
        <v>128.96</v>
      </c>
      <c r="Q54" s="18">
        <v>5224.45</v>
      </c>
      <c r="R54" s="18">
        <v>0.78</v>
      </c>
      <c r="S54" s="18">
        <v>0.68</v>
      </c>
      <c r="T54" s="18">
        <v>0.18</v>
      </c>
      <c r="U54" s="16"/>
    </row>
    <row r="55" spans="1:21">
      <c r="A55" s="16"/>
      <c r="B55" s="16" t="s">
        <v>313</v>
      </c>
      <c r="C55" s="17" t="s">
        <v>314</v>
      </c>
      <c r="D55" s="17" t="s">
        <v>133</v>
      </c>
      <c r="E55" s="16"/>
      <c r="F55" s="17" t="s">
        <v>312</v>
      </c>
      <c r="G55" s="16" t="s">
        <v>245</v>
      </c>
      <c r="H55" s="17" t="s">
        <v>185</v>
      </c>
      <c r="I55" s="16" t="s">
        <v>91</v>
      </c>
      <c r="J55" s="16"/>
      <c r="K55" s="18">
        <v>2.89</v>
      </c>
      <c r="L55" s="16" t="s">
        <v>92</v>
      </c>
      <c r="M55" s="18">
        <v>4.9000000000000004</v>
      </c>
      <c r="N55" s="18">
        <v>1.33</v>
      </c>
      <c r="O55" s="18">
        <v>2674739.64</v>
      </c>
      <c r="P55" s="18">
        <v>118.5</v>
      </c>
      <c r="Q55" s="18">
        <v>3169.57</v>
      </c>
      <c r="R55" s="18">
        <v>0.54</v>
      </c>
      <c r="S55" s="18">
        <v>0.41</v>
      </c>
      <c r="T55" s="18">
        <v>0.11</v>
      </c>
      <c r="U55" s="16"/>
    </row>
    <row r="56" spans="1:21">
      <c r="A56" s="16"/>
      <c r="B56" s="16" t="s">
        <v>315</v>
      </c>
      <c r="C56" s="17" t="s">
        <v>316</v>
      </c>
      <c r="D56" s="17" t="s">
        <v>133</v>
      </c>
      <c r="E56" s="16"/>
      <c r="F56" s="17" t="s">
        <v>312</v>
      </c>
      <c r="G56" s="16" t="s">
        <v>245</v>
      </c>
      <c r="H56" s="17" t="s">
        <v>185</v>
      </c>
      <c r="I56" s="16" t="s">
        <v>91</v>
      </c>
      <c r="J56" s="16"/>
      <c r="K56" s="18">
        <v>4.76</v>
      </c>
      <c r="L56" s="16" t="s">
        <v>92</v>
      </c>
      <c r="M56" s="18">
        <v>4.8</v>
      </c>
      <c r="N56" s="18">
        <v>1.72</v>
      </c>
      <c r="O56" s="18">
        <v>3945000</v>
      </c>
      <c r="P56" s="18">
        <v>119.13</v>
      </c>
      <c r="Q56" s="18">
        <v>4699.68</v>
      </c>
      <c r="R56" s="18">
        <v>0.38</v>
      </c>
      <c r="S56" s="18">
        <v>0.61</v>
      </c>
      <c r="T56" s="18">
        <v>0.16</v>
      </c>
      <c r="U56" s="16"/>
    </row>
    <row r="57" spans="1:21">
      <c r="A57" s="16"/>
      <c r="B57" s="16" t="s">
        <v>317</v>
      </c>
      <c r="C57" s="17" t="s">
        <v>318</v>
      </c>
      <c r="D57" s="17" t="s">
        <v>133</v>
      </c>
      <c r="E57" s="16"/>
      <c r="F57" s="17" t="s">
        <v>319</v>
      </c>
      <c r="G57" s="16" t="s">
        <v>245</v>
      </c>
      <c r="H57" s="17" t="s">
        <v>185</v>
      </c>
      <c r="I57" s="16" t="s">
        <v>91</v>
      </c>
      <c r="J57" s="16"/>
      <c r="K57" s="18">
        <v>3.61</v>
      </c>
      <c r="L57" s="16" t="s">
        <v>92</v>
      </c>
      <c r="M57" s="18">
        <v>5.85</v>
      </c>
      <c r="N57" s="18">
        <v>1.81</v>
      </c>
      <c r="O57" s="18">
        <v>7422376.1600000001</v>
      </c>
      <c r="P57" s="18">
        <v>124.07</v>
      </c>
      <c r="Q57" s="18">
        <v>9208.94</v>
      </c>
      <c r="R57" s="18">
        <v>0.42</v>
      </c>
      <c r="S57" s="18">
        <v>1.2</v>
      </c>
      <c r="T57" s="18">
        <v>0.32</v>
      </c>
      <c r="U57" s="16"/>
    </row>
    <row r="58" spans="1:21">
      <c r="A58" s="16"/>
      <c r="B58" s="16" t="s">
        <v>320</v>
      </c>
      <c r="C58" s="17" t="s">
        <v>321</v>
      </c>
      <c r="D58" s="17" t="s">
        <v>133</v>
      </c>
      <c r="E58" s="16"/>
      <c r="F58" s="17" t="s">
        <v>322</v>
      </c>
      <c r="G58" s="16" t="s">
        <v>245</v>
      </c>
      <c r="H58" s="17" t="s">
        <v>185</v>
      </c>
      <c r="I58" s="16" t="s">
        <v>91</v>
      </c>
      <c r="J58" s="16"/>
      <c r="K58" s="18">
        <v>1.22</v>
      </c>
      <c r="L58" s="16" t="s">
        <v>92</v>
      </c>
      <c r="M58" s="18">
        <v>4.55</v>
      </c>
      <c r="N58" s="18">
        <v>1.05</v>
      </c>
      <c r="O58" s="18">
        <v>499743.15</v>
      </c>
      <c r="P58" s="18">
        <v>126.83</v>
      </c>
      <c r="Q58" s="18">
        <v>633.82000000000005</v>
      </c>
      <c r="R58" s="18">
        <v>0.12</v>
      </c>
      <c r="S58" s="18">
        <v>0.08</v>
      </c>
      <c r="T58" s="18">
        <v>0.02</v>
      </c>
      <c r="U58" s="16"/>
    </row>
    <row r="59" spans="1:21">
      <c r="A59" s="16"/>
      <c r="B59" s="16" t="s">
        <v>323</v>
      </c>
      <c r="C59" s="17" t="s">
        <v>324</v>
      </c>
      <c r="D59" s="17" t="s">
        <v>133</v>
      </c>
      <c r="E59" s="16"/>
      <c r="F59" s="17" t="s">
        <v>325</v>
      </c>
      <c r="G59" s="16" t="s">
        <v>245</v>
      </c>
      <c r="H59" s="17" t="s">
        <v>185</v>
      </c>
      <c r="I59" s="16" t="s">
        <v>91</v>
      </c>
      <c r="J59" s="16"/>
      <c r="K59" s="18">
        <v>3.9</v>
      </c>
      <c r="L59" s="16" t="s">
        <v>92</v>
      </c>
      <c r="M59" s="18">
        <v>5.0999999999999996</v>
      </c>
      <c r="N59" s="18">
        <v>2.19</v>
      </c>
      <c r="O59" s="18">
        <v>5065000</v>
      </c>
      <c r="P59" s="18">
        <v>136.22999999999999</v>
      </c>
      <c r="Q59" s="18">
        <v>6900.05</v>
      </c>
      <c r="R59" s="18">
        <v>0.24</v>
      </c>
      <c r="S59" s="18">
        <v>0.9</v>
      </c>
      <c r="T59" s="18">
        <v>0.24</v>
      </c>
      <c r="U59" s="16"/>
    </row>
    <row r="60" spans="1:21">
      <c r="A60" s="16"/>
      <c r="B60" s="16" t="s">
        <v>326</v>
      </c>
      <c r="C60" s="17" t="s">
        <v>327</v>
      </c>
      <c r="D60" s="17" t="s">
        <v>133</v>
      </c>
      <c r="E60" s="16"/>
      <c r="F60" s="17" t="s">
        <v>325</v>
      </c>
      <c r="G60" s="16" t="s">
        <v>245</v>
      </c>
      <c r="H60" s="17" t="s">
        <v>185</v>
      </c>
      <c r="I60" s="16" t="s">
        <v>91</v>
      </c>
      <c r="J60" s="16"/>
      <c r="K60" s="18">
        <v>1.84</v>
      </c>
      <c r="L60" s="16" t="s">
        <v>92</v>
      </c>
      <c r="M60" s="18">
        <v>4.95</v>
      </c>
      <c r="N60" s="18">
        <v>1.79</v>
      </c>
      <c r="O60" s="18">
        <v>3915656.55</v>
      </c>
      <c r="P60" s="18">
        <v>130.44999999999999</v>
      </c>
      <c r="Q60" s="18">
        <v>5107.97</v>
      </c>
      <c r="R60" s="18">
        <v>0.61</v>
      </c>
      <c r="S60" s="18">
        <v>0.66</v>
      </c>
      <c r="T60" s="18">
        <v>0.17</v>
      </c>
      <c r="U60" s="16"/>
    </row>
    <row r="61" spans="1:21">
      <c r="A61" s="16"/>
      <c r="B61" s="16" t="s">
        <v>328</v>
      </c>
      <c r="C61" s="17" t="s">
        <v>329</v>
      </c>
      <c r="D61" s="17" t="s">
        <v>133</v>
      </c>
      <c r="E61" s="16"/>
      <c r="F61" s="17" t="s">
        <v>325</v>
      </c>
      <c r="G61" s="16" t="s">
        <v>245</v>
      </c>
      <c r="H61" s="17" t="s">
        <v>185</v>
      </c>
      <c r="I61" s="16" t="s">
        <v>91</v>
      </c>
      <c r="J61" s="16"/>
      <c r="K61" s="18">
        <v>1.62</v>
      </c>
      <c r="L61" s="16" t="s">
        <v>92</v>
      </c>
      <c r="M61" s="18">
        <v>5.3</v>
      </c>
      <c r="N61" s="18">
        <v>1.83</v>
      </c>
      <c r="O61" s="18">
        <v>6092038.6100000003</v>
      </c>
      <c r="P61" s="18">
        <v>123.08</v>
      </c>
      <c r="Q61" s="18">
        <v>7498.08</v>
      </c>
      <c r="R61" s="18">
        <v>0.71</v>
      </c>
      <c r="S61" s="18">
        <v>0.97</v>
      </c>
      <c r="T61" s="18">
        <v>0.26</v>
      </c>
      <c r="U61" s="16"/>
    </row>
    <row r="62" spans="1:21">
      <c r="A62" s="16"/>
      <c r="B62" s="16" t="s">
        <v>330</v>
      </c>
      <c r="C62" s="17" t="s">
        <v>331</v>
      </c>
      <c r="D62" s="17" t="s">
        <v>133</v>
      </c>
      <c r="E62" s="16"/>
      <c r="F62" s="17" t="s">
        <v>325</v>
      </c>
      <c r="G62" s="16" t="s">
        <v>245</v>
      </c>
      <c r="H62" s="17" t="s">
        <v>185</v>
      </c>
      <c r="I62" s="16" t="s">
        <v>91</v>
      </c>
      <c r="J62" s="16"/>
      <c r="K62" s="18">
        <v>5.8</v>
      </c>
      <c r="L62" s="16" t="s">
        <v>92</v>
      </c>
      <c r="M62" s="18">
        <v>5.35</v>
      </c>
      <c r="N62" s="18">
        <v>2.97</v>
      </c>
      <c r="O62" s="18">
        <v>14300000</v>
      </c>
      <c r="P62" s="18">
        <v>119.02</v>
      </c>
      <c r="Q62" s="18">
        <v>17019.86</v>
      </c>
      <c r="R62" s="18">
        <v>0.54</v>
      </c>
      <c r="S62" s="18">
        <v>2.21</v>
      </c>
      <c r="T62" s="18">
        <v>0.57999999999999996</v>
      </c>
      <c r="U62" s="16"/>
    </row>
    <row r="63" spans="1:21">
      <c r="A63" s="16"/>
      <c r="B63" s="17" t="s">
        <v>332</v>
      </c>
      <c r="C63" s="17" t="s">
        <v>333</v>
      </c>
      <c r="D63" s="17" t="s">
        <v>133</v>
      </c>
      <c r="E63" s="16"/>
      <c r="F63" s="17" t="s">
        <v>334</v>
      </c>
      <c r="G63" s="16" t="s">
        <v>207</v>
      </c>
      <c r="H63" s="17" t="s">
        <v>185</v>
      </c>
      <c r="I63" s="16" t="s">
        <v>91</v>
      </c>
      <c r="J63" s="16"/>
      <c r="K63" s="18">
        <v>1.21</v>
      </c>
      <c r="L63" s="16" t="s">
        <v>92</v>
      </c>
      <c r="M63" s="18">
        <v>5.5</v>
      </c>
      <c r="N63" s="18">
        <v>1.07</v>
      </c>
      <c r="O63" s="18">
        <v>490159.5</v>
      </c>
      <c r="P63" s="18">
        <v>135.82</v>
      </c>
      <c r="Q63" s="18">
        <v>665.73</v>
      </c>
      <c r="R63" s="18">
        <v>0.2</v>
      </c>
      <c r="S63" s="18">
        <v>0.09</v>
      </c>
      <c r="T63" s="18">
        <v>0.02</v>
      </c>
      <c r="U63" s="16"/>
    </row>
    <row r="64" spans="1:21">
      <c r="A64" s="16"/>
      <c r="B64" s="16" t="s">
        <v>335</v>
      </c>
      <c r="C64" s="17" t="s">
        <v>336</v>
      </c>
      <c r="D64" s="17" t="s">
        <v>133</v>
      </c>
      <c r="E64" s="16"/>
      <c r="F64" s="17" t="s">
        <v>334</v>
      </c>
      <c r="G64" s="16" t="s">
        <v>207</v>
      </c>
      <c r="H64" s="17" t="s">
        <v>185</v>
      </c>
      <c r="I64" s="16" t="s">
        <v>91</v>
      </c>
      <c r="J64" s="16"/>
      <c r="K64" s="18">
        <v>3.63</v>
      </c>
      <c r="L64" s="16" t="s">
        <v>92</v>
      </c>
      <c r="M64" s="18">
        <v>4.75</v>
      </c>
      <c r="N64" s="18">
        <v>0.9</v>
      </c>
      <c r="O64" s="18">
        <v>140000</v>
      </c>
      <c r="P64" s="18">
        <v>134.80000000000001</v>
      </c>
      <c r="Q64" s="18">
        <v>188.72</v>
      </c>
      <c r="R64" s="18">
        <v>0.03</v>
      </c>
      <c r="S64" s="18">
        <v>0.02</v>
      </c>
      <c r="T64" s="18">
        <v>0.01</v>
      </c>
      <c r="U64" s="16"/>
    </row>
    <row r="65" spans="1:21">
      <c r="A65" s="16"/>
      <c r="B65" s="17" t="s">
        <v>337</v>
      </c>
      <c r="C65" s="17" t="s">
        <v>338</v>
      </c>
      <c r="D65" s="17" t="s">
        <v>133</v>
      </c>
      <c r="E65" s="16"/>
      <c r="F65" s="17" t="s">
        <v>334</v>
      </c>
      <c r="G65" s="16" t="s">
        <v>207</v>
      </c>
      <c r="H65" s="17" t="s">
        <v>185</v>
      </c>
      <c r="I65" s="16" t="s">
        <v>91</v>
      </c>
      <c r="J65" s="16"/>
      <c r="K65" s="18">
        <v>2.34</v>
      </c>
      <c r="L65" s="16" t="s">
        <v>92</v>
      </c>
      <c r="M65" s="18">
        <v>5.25</v>
      </c>
      <c r="N65" s="18">
        <v>1.1299999999999999</v>
      </c>
      <c r="O65" s="18">
        <v>2939557.6</v>
      </c>
      <c r="P65" s="18">
        <v>134.93</v>
      </c>
      <c r="Q65" s="18">
        <v>3966.34</v>
      </c>
      <c r="R65" s="18">
        <v>0.61</v>
      </c>
      <c r="S65" s="18">
        <v>0.51</v>
      </c>
      <c r="T65" s="18">
        <v>0.14000000000000001</v>
      </c>
      <c r="U65" s="16"/>
    </row>
    <row r="66" spans="1:21">
      <c r="A66" s="16"/>
      <c r="B66" s="16" t="s">
        <v>339</v>
      </c>
      <c r="C66" s="17" t="s">
        <v>340</v>
      </c>
      <c r="D66" s="17" t="s">
        <v>133</v>
      </c>
      <c r="E66" s="16"/>
      <c r="F66" s="17" t="s">
        <v>334</v>
      </c>
      <c r="G66" s="16" t="s">
        <v>207</v>
      </c>
      <c r="H66" s="17" t="s">
        <v>185</v>
      </c>
      <c r="I66" s="16" t="s">
        <v>91</v>
      </c>
      <c r="J66" s="16"/>
      <c r="K66" s="18">
        <v>0.67</v>
      </c>
      <c r="L66" s="16" t="s">
        <v>92</v>
      </c>
      <c r="M66" s="18">
        <v>4.29</v>
      </c>
      <c r="N66" s="18">
        <v>2.57</v>
      </c>
      <c r="O66" s="18">
        <v>800000.4</v>
      </c>
      <c r="P66" s="18">
        <v>121.17</v>
      </c>
      <c r="Q66" s="18">
        <v>969.36</v>
      </c>
      <c r="R66" s="18">
        <v>0.14000000000000001</v>
      </c>
      <c r="S66" s="18">
        <v>0.13</v>
      </c>
      <c r="T66" s="18">
        <v>0.03</v>
      </c>
      <c r="U66" s="16"/>
    </row>
    <row r="67" spans="1:21">
      <c r="A67" s="16"/>
      <c r="B67" s="17" t="s">
        <v>341</v>
      </c>
      <c r="C67" s="17" t="s">
        <v>2185</v>
      </c>
      <c r="D67" s="17" t="s">
        <v>133</v>
      </c>
      <c r="E67" s="16"/>
      <c r="F67" s="17" t="s">
        <v>342</v>
      </c>
      <c r="G67" s="16" t="s">
        <v>207</v>
      </c>
      <c r="H67" s="17" t="s">
        <v>185</v>
      </c>
      <c r="I67" s="16" t="s">
        <v>91</v>
      </c>
      <c r="J67" s="16"/>
      <c r="K67" s="18">
        <v>2.83</v>
      </c>
      <c r="L67" s="16" t="s">
        <v>92</v>
      </c>
      <c r="M67" s="18">
        <v>4.6500000000000004</v>
      </c>
      <c r="N67" s="18">
        <v>1.1200000000000001</v>
      </c>
      <c r="O67" s="18">
        <v>3034346.43</v>
      </c>
      <c r="P67" s="18">
        <v>131.66</v>
      </c>
      <c r="Q67" s="18">
        <v>3995.02</v>
      </c>
      <c r="R67" s="18">
        <v>0.46</v>
      </c>
      <c r="S67" s="18">
        <v>0.52</v>
      </c>
      <c r="T67" s="18">
        <v>0.14000000000000001</v>
      </c>
      <c r="U67" s="16"/>
    </row>
    <row r="68" spans="1:21">
      <c r="A68" s="16"/>
      <c r="B68" s="16" t="s">
        <v>343</v>
      </c>
      <c r="C68" s="17" t="s">
        <v>344</v>
      </c>
      <c r="D68" s="17" t="s">
        <v>133</v>
      </c>
      <c r="E68" s="16"/>
      <c r="F68" s="17" t="s">
        <v>345</v>
      </c>
      <c r="G68" s="16" t="s">
        <v>273</v>
      </c>
      <c r="H68" s="17" t="s">
        <v>300</v>
      </c>
      <c r="I68" s="16" t="s">
        <v>291</v>
      </c>
      <c r="J68" s="16"/>
      <c r="K68" s="18">
        <v>4.9000000000000004</v>
      </c>
      <c r="L68" s="16" t="s">
        <v>92</v>
      </c>
      <c r="M68" s="18">
        <v>2.5499999999999998</v>
      </c>
      <c r="N68" s="18">
        <v>1.53</v>
      </c>
      <c r="O68" s="18">
        <v>1022463.99</v>
      </c>
      <c r="P68" s="18">
        <v>106.52</v>
      </c>
      <c r="Q68" s="18">
        <v>1089.1300000000001</v>
      </c>
      <c r="R68" s="18">
        <v>0.18</v>
      </c>
      <c r="S68" s="18">
        <v>0.14000000000000001</v>
      </c>
      <c r="T68" s="18">
        <v>0.04</v>
      </c>
      <c r="U68" s="16"/>
    </row>
    <row r="69" spans="1:21">
      <c r="A69" s="16"/>
      <c r="B69" s="16" t="s">
        <v>346</v>
      </c>
      <c r="C69" s="17" t="s">
        <v>347</v>
      </c>
      <c r="D69" s="17" t="s">
        <v>133</v>
      </c>
      <c r="E69" s="16"/>
      <c r="F69" s="17" t="s">
        <v>272</v>
      </c>
      <c r="G69" s="16" t="s">
        <v>273</v>
      </c>
      <c r="H69" s="17" t="s">
        <v>185</v>
      </c>
      <c r="I69" s="16" t="s">
        <v>91</v>
      </c>
      <c r="J69" s="16"/>
      <c r="K69" s="18">
        <v>3.52</v>
      </c>
      <c r="L69" s="16" t="s">
        <v>92</v>
      </c>
      <c r="M69" s="18">
        <v>3.6</v>
      </c>
      <c r="N69" s="18">
        <v>1.27</v>
      </c>
      <c r="O69" s="18">
        <v>2000000</v>
      </c>
      <c r="P69" s="18">
        <v>115.59</v>
      </c>
      <c r="Q69" s="18">
        <v>2311.8000000000002</v>
      </c>
      <c r="R69" s="18">
        <v>0.48</v>
      </c>
      <c r="S69" s="18">
        <v>0.3</v>
      </c>
      <c r="T69" s="18">
        <v>0.08</v>
      </c>
      <c r="U69" s="16"/>
    </row>
    <row r="70" spans="1:21">
      <c r="A70" s="16"/>
      <c r="B70" s="16" t="s">
        <v>348</v>
      </c>
      <c r="C70" s="17" t="s">
        <v>349</v>
      </c>
      <c r="D70" s="17" t="s">
        <v>133</v>
      </c>
      <c r="E70" s="16"/>
      <c r="F70" s="17" t="s">
        <v>350</v>
      </c>
      <c r="G70" s="16" t="s">
        <v>273</v>
      </c>
      <c r="H70" s="17" t="s">
        <v>185</v>
      </c>
      <c r="I70" s="16" t="s">
        <v>91</v>
      </c>
      <c r="J70" s="16"/>
      <c r="K70" s="18">
        <v>4.1100000000000003</v>
      </c>
      <c r="L70" s="16" t="s">
        <v>92</v>
      </c>
      <c r="M70" s="18">
        <v>3.9</v>
      </c>
      <c r="N70" s="18">
        <v>1.1599999999999999</v>
      </c>
      <c r="O70" s="18">
        <v>28404</v>
      </c>
      <c r="P70" s="18">
        <v>120.33</v>
      </c>
      <c r="Q70" s="18">
        <v>34.18</v>
      </c>
      <c r="R70" s="18">
        <v>0.01</v>
      </c>
      <c r="S70" s="18">
        <v>0</v>
      </c>
      <c r="T70" s="18">
        <v>0</v>
      </c>
      <c r="U70" s="16"/>
    </row>
    <row r="71" spans="1:21">
      <c r="A71" s="16"/>
      <c r="B71" s="16" t="s">
        <v>351</v>
      </c>
      <c r="C71" s="17" t="s">
        <v>352</v>
      </c>
      <c r="D71" s="17" t="s">
        <v>133</v>
      </c>
      <c r="E71" s="16"/>
      <c r="F71" s="17" t="s">
        <v>350</v>
      </c>
      <c r="G71" s="16" t="s">
        <v>273</v>
      </c>
      <c r="H71" s="17" t="s">
        <v>185</v>
      </c>
      <c r="I71" s="16" t="s">
        <v>91</v>
      </c>
      <c r="J71" s="16"/>
      <c r="K71" s="18">
        <v>4.96</v>
      </c>
      <c r="L71" s="16" t="s">
        <v>92</v>
      </c>
      <c r="M71" s="18">
        <v>3.9</v>
      </c>
      <c r="N71" s="18">
        <v>1.38</v>
      </c>
      <c r="O71" s="18">
        <v>697000</v>
      </c>
      <c r="P71" s="18">
        <v>121.79</v>
      </c>
      <c r="Q71" s="18">
        <v>848.88</v>
      </c>
      <c r="R71" s="18">
        <v>0.17</v>
      </c>
      <c r="S71" s="18">
        <v>0.11</v>
      </c>
      <c r="T71" s="18">
        <v>0.03</v>
      </c>
      <c r="U71" s="16"/>
    </row>
    <row r="72" spans="1:21">
      <c r="A72" s="16"/>
      <c r="B72" s="16" t="s">
        <v>353</v>
      </c>
      <c r="C72" s="17" t="s">
        <v>354</v>
      </c>
      <c r="D72" s="17" t="s">
        <v>133</v>
      </c>
      <c r="E72" s="16"/>
      <c r="F72" s="17" t="s">
        <v>355</v>
      </c>
      <c r="G72" s="16" t="s">
        <v>273</v>
      </c>
      <c r="H72" s="17" t="s">
        <v>185</v>
      </c>
      <c r="I72" s="16" t="s">
        <v>91</v>
      </c>
      <c r="J72" s="16"/>
      <c r="K72" s="18">
        <v>8.94</v>
      </c>
      <c r="L72" s="16" t="s">
        <v>92</v>
      </c>
      <c r="M72" s="18">
        <v>2.4</v>
      </c>
      <c r="N72" s="18">
        <v>2.58</v>
      </c>
      <c r="O72" s="18">
        <v>0.56000000000000005</v>
      </c>
      <c r="P72" s="18">
        <v>98.57</v>
      </c>
      <c r="Q72" s="18">
        <v>0</v>
      </c>
      <c r="R72" s="18">
        <v>0</v>
      </c>
      <c r="S72" s="18">
        <v>0</v>
      </c>
      <c r="T72" s="18">
        <v>0</v>
      </c>
      <c r="U72" s="16"/>
    </row>
    <row r="73" spans="1:21">
      <c r="A73" s="16"/>
      <c r="B73" s="16" t="s">
        <v>356</v>
      </c>
      <c r="C73" s="17" t="s">
        <v>357</v>
      </c>
      <c r="D73" s="17" t="s">
        <v>133</v>
      </c>
      <c r="E73" s="16"/>
      <c r="F73" s="17" t="s">
        <v>355</v>
      </c>
      <c r="G73" s="16" t="s">
        <v>273</v>
      </c>
      <c r="H73" s="17" t="s">
        <v>185</v>
      </c>
      <c r="I73" s="16" t="s">
        <v>91</v>
      </c>
      <c r="J73" s="16"/>
      <c r="K73" s="18">
        <v>9.73</v>
      </c>
      <c r="L73" s="16" t="s">
        <v>92</v>
      </c>
      <c r="M73" s="18">
        <v>2.4</v>
      </c>
      <c r="N73" s="18">
        <v>2.52</v>
      </c>
      <c r="O73" s="18">
        <v>0.56000000000000005</v>
      </c>
      <c r="P73" s="18">
        <v>99.03</v>
      </c>
      <c r="Q73" s="18">
        <v>0</v>
      </c>
      <c r="R73" s="18">
        <v>0</v>
      </c>
      <c r="S73" s="18">
        <v>0</v>
      </c>
      <c r="T73" s="18">
        <v>0</v>
      </c>
      <c r="U73" s="16"/>
    </row>
    <row r="74" spans="1:21">
      <c r="A74" s="16"/>
      <c r="B74" s="16" t="s">
        <v>358</v>
      </c>
      <c r="C74" s="17" t="s">
        <v>359</v>
      </c>
      <c r="D74" s="17" t="s">
        <v>133</v>
      </c>
      <c r="E74" s="16"/>
      <c r="F74" s="17" t="s">
        <v>360</v>
      </c>
      <c r="G74" s="16" t="s">
        <v>245</v>
      </c>
      <c r="H74" s="17" t="s">
        <v>185</v>
      </c>
      <c r="I74" s="16" t="s">
        <v>91</v>
      </c>
      <c r="J74" s="16"/>
      <c r="K74" s="18">
        <v>1.1299999999999999</v>
      </c>
      <c r="L74" s="16" t="s">
        <v>92</v>
      </c>
      <c r="M74" s="18">
        <v>4.7</v>
      </c>
      <c r="N74" s="18">
        <v>1.2</v>
      </c>
      <c r="O74" s="18">
        <v>1284304.24</v>
      </c>
      <c r="P74" s="18">
        <v>122.3</v>
      </c>
      <c r="Q74" s="18">
        <v>1570.7</v>
      </c>
      <c r="R74" s="18">
        <v>0.45</v>
      </c>
      <c r="S74" s="18">
        <v>0.2</v>
      </c>
      <c r="T74" s="18">
        <v>0.05</v>
      </c>
      <c r="U74" s="16"/>
    </row>
    <row r="75" spans="1:21">
      <c r="A75" s="16"/>
      <c r="B75" s="16" t="s">
        <v>361</v>
      </c>
      <c r="C75" s="17" t="s">
        <v>362</v>
      </c>
      <c r="D75" s="17" t="s">
        <v>133</v>
      </c>
      <c r="E75" s="16"/>
      <c r="F75" s="17" t="s">
        <v>360</v>
      </c>
      <c r="G75" s="16" t="s">
        <v>245</v>
      </c>
      <c r="H75" s="17" t="s">
        <v>185</v>
      </c>
      <c r="I75" s="16" t="s">
        <v>91</v>
      </c>
      <c r="J75" s="16"/>
      <c r="K75" s="18">
        <v>3.97</v>
      </c>
      <c r="L75" s="16" t="s">
        <v>92</v>
      </c>
      <c r="M75" s="18">
        <v>5.0999999999999996</v>
      </c>
      <c r="N75" s="18">
        <v>1.41</v>
      </c>
      <c r="O75" s="18">
        <v>1482954.55</v>
      </c>
      <c r="P75" s="18">
        <v>127.04</v>
      </c>
      <c r="Q75" s="18">
        <v>1883.94</v>
      </c>
      <c r="R75" s="18">
        <v>0.13</v>
      </c>
      <c r="S75" s="18">
        <v>0.24</v>
      </c>
      <c r="T75" s="18">
        <v>0.06</v>
      </c>
      <c r="U75" s="16"/>
    </row>
    <row r="76" spans="1:21">
      <c r="A76" s="16"/>
      <c r="B76" s="16" t="s">
        <v>363</v>
      </c>
      <c r="C76" s="17" t="s">
        <v>364</v>
      </c>
      <c r="D76" s="17" t="s">
        <v>133</v>
      </c>
      <c r="E76" s="16"/>
      <c r="F76" s="17" t="s">
        <v>360</v>
      </c>
      <c r="G76" s="16" t="s">
        <v>245</v>
      </c>
      <c r="H76" s="17" t="s">
        <v>185</v>
      </c>
      <c r="I76" s="16" t="s">
        <v>91</v>
      </c>
      <c r="J76" s="16"/>
      <c r="K76" s="18">
        <v>0</v>
      </c>
      <c r="L76" s="16" t="s">
        <v>92</v>
      </c>
      <c r="M76" s="18">
        <v>5.0999999999999996</v>
      </c>
      <c r="N76" s="18">
        <v>1.41</v>
      </c>
      <c r="O76" s="18">
        <v>17045.45</v>
      </c>
      <c r="P76" s="18">
        <v>110.18</v>
      </c>
      <c r="Q76" s="18">
        <v>18.78</v>
      </c>
      <c r="R76" s="18">
        <v>0</v>
      </c>
      <c r="S76" s="18">
        <v>0</v>
      </c>
      <c r="T76" s="18">
        <v>0</v>
      </c>
      <c r="U76" s="16"/>
    </row>
    <row r="77" spans="1:21">
      <c r="A77" s="16"/>
      <c r="B77" s="16" t="s">
        <v>365</v>
      </c>
      <c r="C77" s="17" t="s">
        <v>366</v>
      </c>
      <c r="D77" s="17" t="s">
        <v>133</v>
      </c>
      <c r="E77" s="16"/>
      <c r="F77" s="17" t="s">
        <v>360</v>
      </c>
      <c r="G77" s="16" t="s">
        <v>245</v>
      </c>
      <c r="H77" s="17" t="s">
        <v>185</v>
      </c>
      <c r="I77" s="16" t="s">
        <v>91</v>
      </c>
      <c r="J77" s="16"/>
      <c r="K77" s="18">
        <v>4.08</v>
      </c>
      <c r="L77" s="16" t="s">
        <v>92</v>
      </c>
      <c r="M77" s="18">
        <v>4.9000000000000004</v>
      </c>
      <c r="N77" s="18">
        <v>1.78</v>
      </c>
      <c r="O77" s="18">
        <v>6935760.1799999997</v>
      </c>
      <c r="P77" s="18">
        <v>116.77</v>
      </c>
      <c r="Q77" s="18">
        <v>8098.89</v>
      </c>
      <c r="R77" s="18">
        <v>0.69</v>
      </c>
      <c r="S77" s="18">
        <v>1.05</v>
      </c>
      <c r="T77" s="18">
        <v>0.28000000000000003</v>
      </c>
      <c r="U77" s="16"/>
    </row>
    <row r="78" spans="1:21">
      <c r="A78" s="16"/>
      <c r="B78" s="16" t="s">
        <v>367</v>
      </c>
      <c r="C78" s="17" t="s">
        <v>368</v>
      </c>
      <c r="D78" s="17" t="s">
        <v>133</v>
      </c>
      <c r="E78" s="16"/>
      <c r="F78" s="17" t="s">
        <v>369</v>
      </c>
      <c r="G78" s="16" t="s">
        <v>273</v>
      </c>
      <c r="H78" s="17" t="s">
        <v>300</v>
      </c>
      <c r="I78" s="16" t="s">
        <v>291</v>
      </c>
      <c r="J78" s="16"/>
      <c r="K78" s="18">
        <v>3.32</v>
      </c>
      <c r="L78" s="16" t="s">
        <v>92</v>
      </c>
      <c r="M78" s="18">
        <v>4.05</v>
      </c>
      <c r="N78" s="18">
        <v>1.1100000000000001</v>
      </c>
      <c r="O78" s="18">
        <v>2459479.21</v>
      </c>
      <c r="P78" s="18">
        <v>133.72</v>
      </c>
      <c r="Q78" s="18">
        <v>3288.82</v>
      </c>
      <c r="R78" s="18">
        <v>0.97</v>
      </c>
      <c r="S78" s="18">
        <v>0.43</v>
      </c>
      <c r="T78" s="18">
        <v>0.11</v>
      </c>
      <c r="U78" s="16"/>
    </row>
    <row r="79" spans="1:21">
      <c r="A79" s="16"/>
      <c r="B79" s="16" t="s">
        <v>370</v>
      </c>
      <c r="C79" s="17" t="s">
        <v>371</v>
      </c>
      <c r="D79" s="17" t="s">
        <v>133</v>
      </c>
      <c r="E79" s="16"/>
      <c r="F79" s="17" t="s">
        <v>372</v>
      </c>
      <c r="G79" s="16" t="s">
        <v>273</v>
      </c>
      <c r="H79" s="17" t="s">
        <v>300</v>
      </c>
      <c r="I79" s="16" t="s">
        <v>291</v>
      </c>
      <c r="J79" s="16"/>
      <c r="K79" s="18">
        <v>1.97</v>
      </c>
      <c r="L79" s="16" t="s">
        <v>92</v>
      </c>
      <c r="M79" s="18">
        <v>4.28</v>
      </c>
      <c r="N79" s="18">
        <v>1.17</v>
      </c>
      <c r="O79" s="18">
        <v>1777780.24</v>
      </c>
      <c r="P79" s="18">
        <v>129.18</v>
      </c>
      <c r="Q79" s="18">
        <v>2296.54</v>
      </c>
      <c r="R79" s="18">
        <v>0.62</v>
      </c>
      <c r="S79" s="18">
        <v>0.3</v>
      </c>
      <c r="T79" s="18">
        <v>0.08</v>
      </c>
      <c r="U79" s="16"/>
    </row>
    <row r="80" spans="1:21">
      <c r="A80" s="16"/>
      <c r="B80" s="16" t="s">
        <v>373</v>
      </c>
      <c r="C80" s="17" t="s">
        <v>374</v>
      </c>
      <c r="D80" s="17" t="s">
        <v>133</v>
      </c>
      <c r="E80" s="16"/>
      <c r="F80" s="17" t="s">
        <v>299</v>
      </c>
      <c r="G80" s="16" t="s">
        <v>207</v>
      </c>
      <c r="H80" s="17" t="s">
        <v>375</v>
      </c>
      <c r="I80" s="16" t="s">
        <v>291</v>
      </c>
      <c r="J80" s="16"/>
      <c r="K80" s="18">
        <v>0.54</v>
      </c>
      <c r="L80" s="16" t="s">
        <v>92</v>
      </c>
      <c r="M80" s="18">
        <v>4.3</v>
      </c>
      <c r="N80" s="18">
        <v>2.12</v>
      </c>
      <c r="O80" s="18">
        <v>1496387.41</v>
      </c>
      <c r="P80" s="18">
        <v>123.46</v>
      </c>
      <c r="Q80" s="18">
        <v>1847.44</v>
      </c>
      <c r="R80" s="18">
        <v>0.73</v>
      </c>
      <c r="S80" s="18">
        <v>0.24</v>
      </c>
      <c r="T80" s="18">
        <v>0.06</v>
      </c>
      <c r="U80" s="16"/>
    </row>
    <row r="81" spans="1:21">
      <c r="A81" s="16"/>
      <c r="B81" s="16" t="s">
        <v>376</v>
      </c>
      <c r="C81" s="17" t="s">
        <v>377</v>
      </c>
      <c r="D81" s="17" t="s">
        <v>133</v>
      </c>
      <c r="E81" s="16"/>
      <c r="F81" s="17" t="s">
        <v>378</v>
      </c>
      <c r="G81" s="16" t="s">
        <v>245</v>
      </c>
      <c r="H81" s="17" t="s">
        <v>379</v>
      </c>
      <c r="I81" s="16" t="s">
        <v>91</v>
      </c>
      <c r="J81" s="16"/>
      <c r="K81" s="18">
        <v>1.69</v>
      </c>
      <c r="L81" s="16" t="s">
        <v>92</v>
      </c>
      <c r="M81" s="18">
        <v>4.8499999999999996</v>
      </c>
      <c r="N81" s="18">
        <v>1.37</v>
      </c>
      <c r="O81" s="18">
        <v>8186020</v>
      </c>
      <c r="P81" s="18">
        <v>128.91</v>
      </c>
      <c r="Q81" s="18">
        <v>10552.6</v>
      </c>
      <c r="R81" s="18">
        <v>1.63</v>
      </c>
      <c r="S81" s="18">
        <v>1.37</v>
      </c>
      <c r="T81" s="18">
        <v>0.36</v>
      </c>
      <c r="U81" s="16"/>
    </row>
    <row r="82" spans="1:21">
      <c r="A82" s="16"/>
      <c r="B82" s="16" t="s">
        <v>380</v>
      </c>
      <c r="C82" s="17" t="s">
        <v>381</v>
      </c>
      <c r="D82" s="17" t="s">
        <v>133</v>
      </c>
      <c r="E82" s="16"/>
      <c r="F82" s="17" t="s">
        <v>382</v>
      </c>
      <c r="G82" s="16" t="s">
        <v>245</v>
      </c>
      <c r="H82" s="17" t="s">
        <v>379</v>
      </c>
      <c r="I82" s="16" t="s">
        <v>91</v>
      </c>
      <c r="J82" s="16"/>
      <c r="K82" s="18">
        <v>2.38</v>
      </c>
      <c r="L82" s="16" t="s">
        <v>92</v>
      </c>
      <c r="M82" s="18">
        <v>4.8</v>
      </c>
      <c r="N82" s="18">
        <v>1.8</v>
      </c>
      <c r="O82" s="18">
        <v>1786000.2</v>
      </c>
      <c r="P82" s="18">
        <v>114.37</v>
      </c>
      <c r="Q82" s="18">
        <v>2042.65</v>
      </c>
      <c r="R82" s="18">
        <v>0.62</v>
      </c>
      <c r="S82" s="18">
        <v>0.26</v>
      </c>
      <c r="T82" s="18">
        <v>7.0000000000000007E-2</v>
      </c>
      <c r="U82" s="16"/>
    </row>
    <row r="83" spans="1:21">
      <c r="A83" s="16"/>
      <c r="B83" s="16" t="s">
        <v>383</v>
      </c>
      <c r="C83" s="17" t="s">
        <v>384</v>
      </c>
      <c r="D83" s="17" t="s">
        <v>133</v>
      </c>
      <c r="E83" s="16"/>
      <c r="F83" s="17" t="s">
        <v>385</v>
      </c>
      <c r="G83" s="16" t="s">
        <v>386</v>
      </c>
      <c r="H83" s="17" t="s">
        <v>375</v>
      </c>
      <c r="I83" s="16" t="s">
        <v>291</v>
      </c>
      <c r="J83" s="16"/>
      <c r="K83" s="18">
        <v>3.64</v>
      </c>
      <c r="L83" s="16" t="s">
        <v>92</v>
      </c>
      <c r="M83" s="18">
        <v>6.1</v>
      </c>
      <c r="N83" s="18">
        <v>2.13</v>
      </c>
      <c r="O83" s="18">
        <v>2513000</v>
      </c>
      <c r="P83" s="18">
        <v>125.18</v>
      </c>
      <c r="Q83" s="18">
        <v>3145.77</v>
      </c>
      <c r="R83" s="18">
        <v>0.24</v>
      </c>
      <c r="S83" s="18">
        <v>0.41</v>
      </c>
      <c r="T83" s="18">
        <v>0.11</v>
      </c>
      <c r="U83" s="16"/>
    </row>
    <row r="84" spans="1:21">
      <c r="A84" s="16"/>
      <c r="B84" s="16" t="s">
        <v>387</v>
      </c>
      <c r="C84" s="17" t="s">
        <v>388</v>
      </c>
      <c r="D84" s="17" t="s">
        <v>133</v>
      </c>
      <c r="E84" s="16"/>
      <c r="F84" s="17" t="s">
        <v>389</v>
      </c>
      <c r="G84" s="16" t="s">
        <v>261</v>
      </c>
      <c r="H84" s="17" t="s">
        <v>375</v>
      </c>
      <c r="I84" s="16" t="s">
        <v>291</v>
      </c>
      <c r="J84" s="16"/>
      <c r="K84" s="18">
        <v>2.21</v>
      </c>
      <c r="L84" s="16" t="s">
        <v>92</v>
      </c>
      <c r="M84" s="18">
        <v>3.9</v>
      </c>
      <c r="N84" s="18">
        <v>1.93</v>
      </c>
      <c r="O84" s="18">
        <v>2218698.46</v>
      </c>
      <c r="P84" s="18">
        <v>109.69</v>
      </c>
      <c r="Q84" s="18">
        <v>2433.69</v>
      </c>
      <c r="R84" s="18">
        <v>0.38</v>
      </c>
      <c r="S84" s="18">
        <v>0.32</v>
      </c>
      <c r="T84" s="18">
        <v>0.08</v>
      </c>
      <c r="U84" s="16"/>
    </row>
    <row r="85" spans="1:21">
      <c r="A85" s="16"/>
      <c r="B85" s="16" t="s">
        <v>390</v>
      </c>
      <c r="C85" s="17" t="s">
        <v>391</v>
      </c>
      <c r="D85" s="17" t="s">
        <v>133</v>
      </c>
      <c r="E85" s="16"/>
      <c r="F85" s="17" t="s">
        <v>345</v>
      </c>
      <c r="G85" s="16" t="s">
        <v>273</v>
      </c>
      <c r="H85" s="17" t="s">
        <v>379</v>
      </c>
      <c r="I85" s="16" t="s">
        <v>91</v>
      </c>
      <c r="J85" s="16"/>
      <c r="K85" s="18">
        <v>1.67</v>
      </c>
      <c r="L85" s="16" t="s">
        <v>92</v>
      </c>
      <c r="M85" s="18">
        <v>4.5</v>
      </c>
      <c r="N85" s="18">
        <v>1.29</v>
      </c>
      <c r="O85" s="18">
        <v>5267010.8</v>
      </c>
      <c r="P85" s="18">
        <v>130.96</v>
      </c>
      <c r="Q85" s="18">
        <v>6897.68</v>
      </c>
      <c r="R85" s="18">
        <v>2.52</v>
      </c>
      <c r="S85" s="18">
        <v>0.9</v>
      </c>
      <c r="T85" s="18">
        <v>0.24</v>
      </c>
      <c r="U85" s="16"/>
    </row>
    <row r="86" spans="1:21">
      <c r="A86" s="16"/>
      <c r="B86" s="16" t="s">
        <v>392</v>
      </c>
      <c r="C86" s="17" t="s">
        <v>393</v>
      </c>
      <c r="D86" s="17" t="s">
        <v>133</v>
      </c>
      <c r="E86" s="16"/>
      <c r="F86" s="17" t="s">
        <v>394</v>
      </c>
      <c r="G86" s="16" t="s">
        <v>386</v>
      </c>
      <c r="H86" s="17" t="s">
        <v>379</v>
      </c>
      <c r="I86" s="16" t="s">
        <v>91</v>
      </c>
      <c r="J86" s="16"/>
      <c r="K86" s="18">
        <v>2.98</v>
      </c>
      <c r="L86" s="16" t="s">
        <v>92</v>
      </c>
      <c r="M86" s="18">
        <v>4.7</v>
      </c>
      <c r="N86" s="18">
        <v>1.95</v>
      </c>
      <c r="O86" s="18">
        <v>7141713</v>
      </c>
      <c r="P86" s="18">
        <v>131.75</v>
      </c>
      <c r="Q86" s="18">
        <v>9409.2099999999991</v>
      </c>
      <c r="R86" s="18">
        <v>0.28999999999999998</v>
      </c>
      <c r="S86" s="18">
        <v>1.22</v>
      </c>
      <c r="T86" s="18">
        <v>0.32</v>
      </c>
      <c r="U86" s="16"/>
    </row>
    <row r="87" spans="1:21">
      <c r="A87" s="16"/>
      <c r="B87" s="16" t="s">
        <v>395</v>
      </c>
      <c r="C87" s="17" t="s">
        <v>396</v>
      </c>
      <c r="D87" s="17" t="s">
        <v>133</v>
      </c>
      <c r="E87" s="16"/>
      <c r="F87" s="17" t="s">
        <v>397</v>
      </c>
      <c r="G87" s="16" t="s">
        <v>207</v>
      </c>
      <c r="H87" s="17" t="s">
        <v>379</v>
      </c>
      <c r="I87" s="16" t="s">
        <v>91</v>
      </c>
      <c r="J87" s="16"/>
      <c r="K87" s="18">
        <v>0.65</v>
      </c>
      <c r="L87" s="16" t="s">
        <v>92</v>
      </c>
      <c r="M87" s="18">
        <v>4.8</v>
      </c>
      <c r="N87" s="18">
        <v>2.5499999999999998</v>
      </c>
      <c r="O87" s="18">
        <v>328029.42</v>
      </c>
      <c r="P87" s="18">
        <v>126.52</v>
      </c>
      <c r="Q87" s="18">
        <v>415.02</v>
      </c>
      <c r="R87" s="18">
        <v>0.36</v>
      </c>
      <c r="S87" s="18">
        <v>0.05</v>
      </c>
      <c r="T87" s="18">
        <v>0.01</v>
      </c>
      <c r="U87" s="16"/>
    </row>
    <row r="88" spans="1:21">
      <c r="A88" s="16"/>
      <c r="B88" s="16" t="s">
        <v>398</v>
      </c>
      <c r="C88" s="17" t="s">
        <v>399</v>
      </c>
      <c r="D88" s="17" t="s">
        <v>133</v>
      </c>
      <c r="E88" s="16"/>
      <c r="F88" s="17" t="s">
        <v>397</v>
      </c>
      <c r="G88" s="16" t="s">
        <v>207</v>
      </c>
      <c r="H88" s="17" t="s">
        <v>379</v>
      </c>
      <c r="I88" s="16" t="s">
        <v>91</v>
      </c>
      <c r="J88" s="16"/>
      <c r="K88" s="18">
        <v>3.89</v>
      </c>
      <c r="L88" s="16" t="s">
        <v>92</v>
      </c>
      <c r="M88" s="18">
        <v>2</v>
      </c>
      <c r="N88" s="18">
        <v>1.19</v>
      </c>
      <c r="O88" s="18">
        <v>4014724</v>
      </c>
      <c r="P88" s="18">
        <v>104.07</v>
      </c>
      <c r="Q88" s="18">
        <v>4178.12</v>
      </c>
      <c r="R88" s="18">
        <v>0.56000000000000005</v>
      </c>
      <c r="S88" s="18">
        <v>0.54</v>
      </c>
      <c r="T88" s="18">
        <v>0.14000000000000001</v>
      </c>
      <c r="U88" s="16"/>
    </row>
    <row r="89" spans="1:21">
      <c r="A89" s="16"/>
      <c r="B89" s="16" t="s">
        <v>400</v>
      </c>
      <c r="C89" s="17" t="s">
        <v>401</v>
      </c>
      <c r="D89" s="17" t="s">
        <v>133</v>
      </c>
      <c r="E89" s="16"/>
      <c r="F89" s="17" t="s">
        <v>402</v>
      </c>
      <c r="G89" s="16" t="s">
        <v>207</v>
      </c>
      <c r="H89" s="17" t="s">
        <v>379</v>
      </c>
      <c r="I89" s="16" t="s">
        <v>91</v>
      </c>
      <c r="J89" s="16"/>
      <c r="K89" s="18">
        <v>5.36</v>
      </c>
      <c r="L89" s="16" t="s">
        <v>92</v>
      </c>
      <c r="M89" s="18">
        <v>4.5</v>
      </c>
      <c r="N89" s="18">
        <v>1.4</v>
      </c>
      <c r="O89" s="18">
        <v>3500000</v>
      </c>
      <c r="P89" s="18">
        <v>140.86000000000001</v>
      </c>
      <c r="Q89" s="18">
        <v>4930.1000000000004</v>
      </c>
      <c r="R89" s="18">
        <v>0.21</v>
      </c>
      <c r="S89" s="18">
        <v>0.64</v>
      </c>
      <c r="T89" s="18">
        <v>0.17</v>
      </c>
      <c r="U89" s="16"/>
    </row>
    <row r="90" spans="1:21">
      <c r="A90" s="16"/>
      <c r="B90" s="16" t="s">
        <v>403</v>
      </c>
      <c r="C90" s="17" t="s">
        <v>404</v>
      </c>
      <c r="D90" s="17" t="s">
        <v>133</v>
      </c>
      <c r="E90" s="16"/>
      <c r="F90" s="17" t="s">
        <v>405</v>
      </c>
      <c r="G90" s="16" t="s">
        <v>245</v>
      </c>
      <c r="H90" s="17" t="s">
        <v>379</v>
      </c>
      <c r="I90" s="16" t="s">
        <v>91</v>
      </c>
      <c r="J90" s="16"/>
      <c r="K90" s="18">
        <v>0.5</v>
      </c>
      <c r="L90" s="16" t="s">
        <v>92</v>
      </c>
      <c r="M90" s="18">
        <v>4.95</v>
      </c>
      <c r="N90" s="18">
        <v>1.07</v>
      </c>
      <c r="O90" s="18">
        <v>252873.55</v>
      </c>
      <c r="P90" s="18">
        <v>124.72</v>
      </c>
      <c r="Q90" s="18">
        <v>315.38</v>
      </c>
      <c r="R90" s="18">
        <v>0.24</v>
      </c>
      <c r="S90" s="18">
        <v>0.04</v>
      </c>
      <c r="T90" s="18">
        <v>0.01</v>
      </c>
      <c r="U90" s="16"/>
    </row>
    <row r="91" spans="1:21">
      <c r="A91" s="16"/>
      <c r="B91" s="16" t="s">
        <v>406</v>
      </c>
      <c r="C91" s="17" t="s">
        <v>407</v>
      </c>
      <c r="D91" s="17" t="s">
        <v>133</v>
      </c>
      <c r="E91" s="16"/>
      <c r="F91" s="17" t="s">
        <v>405</v>
      </c>
      <c r="G91" s="16" t="s">
        <v>245</v>
      </c>
      <c r="H91" s="17" t="s">
        <v>379</v>
      </c>
      <c r="I91" s="16" t="s">
        <v>91</v>
      </c>
      <c r="J91" s="16"/>
      <c r="K91" s="18">
        <v>3.15</v>
      </c>
      <c r="L91" s="16" t="s">
        <v>92</v>
      </c>
      <c r="M91" s="18">
        <v>4.7</v>
      </c>
      <c r="N91" s="18">
        <v>2.36</v>
      </c>
      <c r="O91" s="18">
        <v>4346253.57</v>
      </c>
      <c r="P91" s="18">
        <v>116.55</v>
      </c>
      <c r="Q91" s="18">
        <v>5065.5600000000004</v>
      </c>
      <c r="R91" s="18">
        <v>1.1599999999999999</v>
      </c>
      <c r="S91" s="18">
        <v>0.66</v>
      </c>
      <c r="T91" s="18">
        <v>0.17</v>
      </c>
      <c r="U91" s="16"/>
    </row>
    <row r="92" spans="1:21">
      <c r="A92" s="16"/>
      <c r="B92" s="16" t="s">
        <v>408</v>
      </c>
      <c r="C92" s="17" t="s">
        <v>409</v>
      </c>
      <c r="D92" s="17" t="s">
        <v>133</v>
      </c>
      <c r="E92" s="16"/>
      <c r="F92" s="17" t="s">
        <v>410</v>
      </c>
      <c r="G92" s="16" t="s">
        <v>245</v>
      </c>
      <c r="H92" s="17" t="s">
        <v>375</v>
      </c>
      <c r="I92" s="16" t="s">
        <v>291</v>
      </c>
      <c r="J92" s="16"/>
      <c r="K92" s="18">
        <v>4.17</v>
      </c>
      <c r="L92" s="16" t="s">
        <v>92</v>
      </c>
      <c r="M92" s="18">
        <v>4.95</v>
      </c>
      <c r="N92" s="18">
        <v>2.27</v>
      </c>
      <c r="O92" s="18">
        <v>7515000</v>
      </c>
      <c r="P92" s="18">
        <v>112.43</v>
      </c>
      <c r="Q92" s="18">
        <v>8449.11</v>
      </c>
      <c r="R92" s="18">
        <v>0.77</v>
      </c>
      <c r="S92" s="18">
        <v>1.1000000000000001</v>
      </c>
      <c r="T92" s="18">
        <v>0.28999999999999998</v>
      </c>
      <c r="U92" s="16"/>
    </row>
    <row r="93" spans="1:21">
      <c r="A93" s="16"/>
      <c r="B93" s="16" t="s">
        <v>411</v>
      </c>
      <c r="C93" s="17" t="s">
        <v>412</v>
      </c>
      <c r="D93" s="17" t="s">
        <v>133</v>
      </c>
      <c r="E93" s="16"/>
      <c r="F93" s="17" t="s">
        <v>413</v>
      </c>
      <c r="G93" s="16" t="s">
        <v>261</v>
      </c>
      <c r="H93" s="17" t="s">
        <v>379</v>
      </c>
      <c r="I93" s="16" t="s">
        <v>91</v>
      </c>
      <c r="J93" s="16"/>
      <c r="K93" s="18">
        <v>2.68</v>
      </c>
      <c r="L93" s="16" t="s">
        <v>92</v>
      </c>
      <c r="M93" s="18">
        <v>4.5999999999999996</v>
      </c>
      <c r="N93" s="18">
        <v>1.92</v>
      </c>
      <c r="O93" s="18">
        <v>6673997</v>
      </c>
      <c r="P93" s="18">
        <v>109.78</v>
      </c>
      <c r="Q93" s="18">
        <v>7326.71</v>
      </c>
      <c r="R93" s="18">
        <v>0.93</v>
      </c>
      <c r="S93" s="18">
        <v>0.95</v>
      </c>
      <c r="T93" s="18">
        <v>0.25</v>
      </c>
      <c r="U93" s="16"/>
    </row>
    <row r="94" spans="1:21">
      <c r="A94" s="16"/>
      <c r="B94" s="16" t="s">
        <v>414</v>
      </c>
      <c r="C94" s="17" t="s">
        <v>415</v>
      </c>
      <c r="D94" s="17" t="s">
        <v>133</v>
      </c>
      <c r="E94" s="16"/>
      <c r="F94" s="17" t="s">
        <v>413</v>
      </c>
      <c r="G94" s="16" t="s">
        <v>261</v>
      </c>
      <c r="H94" s="17" t="s">
        <v>379</v>
      </c>
      <c r="I94" s="16" t="s">
        <v>91</v>
      </c>
      <c r="J94" s="16"/>
      <c r="K94" s="18">
        <v>5.4</v>
      </c>
      <c r="L94" s="16" t="s">
        <v>92</v>
      </c>
      <c r="M94" s="18">
        <v>1.98</v>
      </c>
      <c r="N94" s="18">
        <v>2.76</v>
      </c>
      <c r="O94" s="18">
        <v>3623827</v>
      </c>
      <c r="P94" s="18">
        <v>95.96</v>
      </c>
      <c r="Q94" s="18">
        <v>3477.42</v>
      </c>
      <c r="R94" s="18">
        <v>0.38</v>
      </c>
      <c r="S94" s="18">
        <v>0.45</v>
      </c>
      <c r="T94" s="18">
        <v>0.12</v>
      </c>
      <c r="U94" s="16"/>
    </row>
    <row r="95" spans="1:21">
      <c r="A95" s="16"/>
      <c r="B95" s="16" t="s">
        <v>416</v>
      </c>
      <c r="C95" s="17" t="s">
        <v>417</v>
      </c>
      <c r="D95" s="17" t="s">
        <v>133</v>
      </c>
      <c r="E95" s="16"/>
      <c r="F95" s="17" t="s">
        <v>418</v>
      </c>
      <c r="G95" s="16" t="s">
        <v>261</v>
      </c>
      <c r="H95" s="17" t="s">
        <v>379</v>
      </c>
      <c r="I95" s="16" t="s">
        <v>91</v>
      </c>
      <c r="J95" s="16"/>
      <c r="K95" s="18">
        <v>0.91</v>
      </c>
      <c r="L95" s="16" t="s">
        <v>92</v>
      </c>
      <c r="M95" s="18">
        <v>3.4</v>
      </c>
      <c r="N95" s="18">
        <v>1.1499999999999999</v>
      </c>
      <c r="O95" s="18">
        <v>1350000.08</v>
      </c>
      <c r="P95" s="18">
        <v>110.18</v>
      </c>
      <c r="Q95" s="18">
        <v>1487.43</v>
      </c>
      <c r="R95" s="18">
        <v>1.2</v>
      </c>
      <c r="S95" s="18">
        <v>0.19</v>
      </c>
      <c r="T95" s="18">
        <v>0.05</v>
      </c>
      <c r="U95" s="16"/>
    </row>
    <row r="96" spans="1:21">
      <c r="A96" s="16"/>
      <c r="B96" s="16" t="s">
        <v>419</v>
      </c>
      <c r="C96" s="17" t="s">
        <v>420</v>
      </c>
      <c r="D96" s="17" t="s">
        <v>133</v>
      </c>
      <c r="E96" s="16"/>
      <c r="F96" s="17" t="s">
        <v>418</v>
      </c>
      <c r="G96" s="16" t="s">
        <v>261</v>
      </c>
      <c r="H96" s="17" t="s">
        <v>379</v>
      </c>
      <c r="I96" s="16" t="s">
        <v>91</v>
      </c>
      <c r="J96" s="16"/>
      <c r="K96" s="18">
        <v>1.95</v>
      </c>
      <c r="L96" s="16" t="s">
        <v>92</v>
      </c>
      <c r="M96" s="18">
        <v>3.35</v>
      </c>
      <c r="N96" s="18">
        <v>1.38</v>
      </c>
      <c r="O96" s="18">
        <v>4275000</v>
      </c>
      <c r="P96" s="18">
        <v>112.48</v>
      </c>
      <c r="Q96" s="18">
        <v>4808.5200000000004</v>
      </c>
      <c r="R96" s="18">
        <v>0.66</v>
      </c>
      <c r="S96" s="18">
        <v>0.62</v>
      </c>
      <c r="T96" s="18">
        <v>0.16</v>
      </c>
      <c r="U96" s="16"/>
    </row>
    <row r="97" spans="1:21">
      <c r="A97" s="16"/>
      <c r="B97" s="16" t="s">
        <v>421</v>
      </c>
      <c r="C97" s="17" t="s">
        <v>422</v>
      </c>
      <c r="D97" s="17" t="s">
        <v>133</v>
      </c>
      <c r="E97" s="16"/>
      <c r="F97" s="17" t="s">
        <v>423</v>
      </c>
      <c r="G97" s="16" t="s">
        <v>245</v>
      </c>
      <c r="H97" s="17" t="s">
        <v>379</v>
      </c>
      <c r="I97" s="16" t="s">
        <v>91</v>
      </c>
      <c r="J97" s="16"/>
      <c r="K97" s="18">
        <v>3.68</v>
      </c>
      <c r="L97" s="16" t="s">
        <v>92</v>
      </c>
      <c r="M97" s="18">
        <v>5.5</v>
      </c>
      <c r="N97" s="18">
        <v>2.2400000000000002</v>
      </c>
      <c r="O97" s="18">
        <v>5000000</v>
      </c>
      <c r="P97" s="18">
        <v>115</v>
      </c>
      <c r="Q97" s="18">
        <v>5750</v>
      </c>
      <c r="R97" s="18">
        <v>0.56999999999999995</v>
      </c>
      <c r="S97" s="18">
        <v>0.75</v>
      </c>
      <c r="T97" s="18">
        <v>0.2</v>
      </c>
      <c r="U97" s="16"/>
    </row>
    <row r="98" spans="1:21">
      <c r="A98" s="16"/>
      <c r="B98" s="16" t="s">
        <v>424</v>
      </c>
      <c r="C98" s="17" t="s">
        <v>425</v>
      </c>
      <c r="D98" s="17" t="s">
        <v>133</v>
      </c>
      <c r="E98" s="16"/>
      <c r="F98" s="17" t="s">
        <v>423</v>
      </c>
      <c r="G98" s="16" t="s">
        <v>245</v>
      </c>
      <c r="H98" s="17" t="s">
        <v>379</v>
      </c>
      <c r="I98" s="16" t="s">
        <v>91</v>
      </c>
      <c r="J98" s="16"/>
      <c r="K98" s="18">
        <v>5.66</v>
      </c>
      <c r="L98" s="16" t="s">
        <v>92</v>
      </c>
      <c r="M98" s="18">
        <v>4.09</v>
      </c>
      <c r="N98" s="18">
        <v>3.41</v>
      </c>
      <c r="O98" s="18">
        <v>15989510.619999999</v>
      </c>
      <c r="P98" s="18">
        <v>105.04</v>
      </c>
      <c r="Q98" s="18">
        <v>16795.38</v>
      </c>
      <c r="R98" s="18">
        <v>0.87</v>
      </c>
      <c r="S98" s="18">
        <v>2.1800000000000002</v>
      </c>
      <c r="T98" s="18">
        <v>0.57999999999999996</v>
      </c>
      <c r="U98" s="16"/>
    </row>
    <row r="99" spans="1:21">
      <c r="A99" s="16"/>
      <c r="B99" s="16" t="s">
        <v>426</v>
      </c>
      <c r="C99" s="17" t="s">
        <v>427</v>
      </c>
      <c r="D99" s="17" t="s">
        <v>133</v>
      </c>
      <c r="E99" s="16"/>
      <c r="F99" s="17" t="s">
        <v>428</v>
      </c>
      <c r="G99" s="16" t="s">
        <v>245</v>
      </c>
      <c r="H99" s="17" t="s">
        <v>429</v>
      </c>
      <c r="I99" s="16" t="s">
        <v>291</v>
      </c>
      <c r="J99" s="16"/>
      <c r="K99" s="18">
        <v>2.42</v>
      </c>
      <c r="L99" s="16" t="s">
        <v>92</v>
      </c>
      <c r="M99" s="18">
        <v>4.8</v>
      </c>
      <c r="N99" s="18">
        <v>2.17</v>
      </c>
      <c r="O99" s="18">
        <v>3779066.97</v>
      </c>
      <c r="P99" s="18">
        <v>110.04</v>
      </c>
      <c r="Q99" s="18">
        <v>4158.4799999999996</v>
      </c>
      <c r="R99" s="18">
        <v>0.71</v>
      </c>
      <c r="S99" s="18">
        <v>0.54</v>
      </c>
      <c r="T99" s="18">
        <v>0.14000000000000001</v>
      </c>
      <c r="U99" s="16"/>
    </row>
    <row r="100" spans="1:21">
      <c r="A100" s="16"/>
      <c r="B100" s="16" t="s">
        <v>430</v>
      </c>
      <c r="C100" s="17" t="s">
        <v>431</v>
      </c>
      <c r="D100" s="17" t="s">
        <v>133</v>
      </c>
      <c r="E100" s="16"/>
      <c r="F100" s="17" t="s">
        <v>432</v>
      </c>
      <c r="G100" s="16" t="s">
        <v>245</v>
      </c>
      <c r="H100" s="17" t="s">
        <v>429</v>
      </c>
      <c r="I100" s="16" t="s">
        <v>291</v>
      </c>
      <c r="J100" s="16"/>
      <c r="K100" s="18">
        <v>2.23</v>
      </c>
      <c r="L100" s="16" t="s">
        <v>92</v>
      </c>
      <c r="M100" s="18">
        <v>4.7</v>
      </c>
      <c r="N100" s="18">
        <v>2.12</v>
      </c>
      <c r="O100" s="18">
        <v>2640000.25</v>
      </c>
      <c r="P100" s="18">
        <v>109.57</v>
      </c>
      <c r="Q100" s="18">
        <v>2892.65</v>
      </c>
      <c r="R100" s="18">
        <v>1.02</v>
      </c>
      <c r="S100" s="18">
        <v>0.38</v>
      </c>
      <c r="T100" s="18">
        <v>0.1</v>
      </c>
      <c r="U100" s="16"/>
    </row>
    <row r="101" spans="1:21">
      <c r="A101" s="16"/>
      <c r="B101" s="16" t="s">
        <v>433</v>
      </c>
      <c r="C101" s="17" t="s">
        <v>434</v>
      </c>
      <c r="D101" s="17" t="s">
        <v>133</v>
      </c>
      <c r="E101" s="16"/>
      <c r="F101" s="17" t="s">
        <v>435</v>
      </c>
      <c r="G101" s="16" t="s">
        <v>245</v>
      </c>
      <c r="H101" s="17" t="s">
        <v>436</v>
      </c>
      <c r="I101" s="16" t="s">
        <v>91</v>
      </c>
      <c r="J101" s="16"/>
      <c r="K101" s="18">
        <v>2.86</v>
      </c>
      <c r="L101" s="16" t="s">
        <v>92</v>
      </c>
      <c r="M101" s="18">
        <v>4.25</v>
      </c>
      <c r="N101" s="18">
        <v>1.73</v>
      </c>
      <c r="O101" s="18">
        <v>395871.42</v>
      </c>
      <c r="P101" s="18">
        <v>114.45</v>
      </c>
      <c r="Q101" s="18">
        <v>453.07</v>
      </c>
      <c r="R101" s="18">
        <v>0.14000000000000001</v>
      </c>
      <c r="S101" s="18">
        <v>0.06</v>
      </c>
      <c r="T101" s="18">
        <v>0.02</v>
      </c>
      <c r="U101" s="16"/>
    </row>
    <row r="102" spans="1:21">
      <c r="A102" s="16"/>
      <c r="B102" s="16" t="s">
        <v>437</v>
      </c>
      <c r="C102" s="17" t="s">
        <v>438</v>
      </c>
      <c r="D102" s="17" t="s">
        <v>133</v>
      </c>
      <c r="E102" s="16"/>
      <c r="F102" s="17" t="s">
        <v>435</v>
      </c>
      <c r="G102" s="16" t="s">
        <v>245</v>
      </c>
      <c r="H102" s="17" t="s">
        <v>436</v>
      </c>
      <c r="I102" s="16" t="s">
        <v>91</v>
      </c>
      <c r="J102" s="16"/>
      <c r="K102" s="18">
        <v>0</v>
      </c>
      <c r="L102" s="16" t="s">
        <v>92</v>
      </c>
      <c r="M102" s="18">
        <v>4.25</v>
      </c>
      <c r="N102" s="18">
        <v>1.73</v>
      </c>
      <c r="O102" s="18">
        <v>35988.32</v>
      </c>
      <c r="P102" s="18">
        <v>106.65</v>
      </c>
      <c r="Q102" s="18">
        <v>38.380000000000003</v>
      </c>
      <c r="R102" s="18">
        <v>0.01</v>
      </c>
      <c r="S102" s="18">
        <v>0</v>
      </c>
      <c r="T102" s="18">
        <v>0</v>
      </c>
      <c r="U102" s="16"/>
    </row>
    <row r="103" spans="1:21">
      <c r="A103" s="16"/>
      <c r="B103" s="16" t="s">
        <v>439</v>
      </c>
      <c r="C103" s="17" t="s">
        <v>440</v>
      </c>
      <c r="D103" s="17" t="s">
        <v>133</v>
      </c>
      <c r="E103" s="16"/>
      <c r="F103" s="17" t="s">
        <v>435</v>
      </c>
      <c r="G103" s="16" t="s">
        <v>245</v>
      </c>
      <c r="H103" s="17" t="s">
        <v>436</v>
      </c>
      <c r="I103" s="16" t="s">
        <v>91</v>
      </c>
      <c r="J103" s="16"/>
      <c r="K103" s="18">
        <v>3.64</v>
      </c>
      <c r="L103" s="16" t="s">
        <v>92</v>
      </c>
      <c r="M103" s="18">
        <v>4.5999999999999996</v>
      </c>
      <c r="N103" s="18">
        <v>2.0699999999999998</v>
      </c>
      <c r="O103" s="18">
        <v>2950000</v>
      </c>
      <c r="P103" s="18">
        <v>110.28</v>
      </c>
      <c r="Q103" s="18">
        <v>3253.26</v>
      </c>
      <c r="R103" s="18">
        <v>0.57999999999999996</v>
      </c>
      <c r="S103" s="18">
        <v>0.42</v>
      </c>
      <c r="T103" s="18">
        <v>0.11</v>
      </c>
      <c r="U103" s="16"/>
    </row>
    <row r="104" spans="1:21">
      <c r="A104" s="16"/>
      <c r="B104" s="16" t="s">
        <v>441</v>
      </c>
      <c r="C104" s="17" t="s">
        <v>442</v>
      </c>
      <c r="D104" s="17" t="s">
        <v>133</v>
      </c>
      <c r="E104" s="16"/>
      <c r="F104" s="17" t="s">
        <v>385</v>
      </c>
      <c r="G104" s="16" t="s">
        <v>386</v>
      </c>
      <c r="H104" s="17" t="s">
        <v>436</v>
      </c>
      <c r="I104" s="16" t="s">
        <v>91</v>
      </c>
      <c r="J104" s="16"/>
      <c r="K104" s="18">
        <v>4.09</v>
      </c>
      <c r="L104" s="16" t="s">
        <v>92</v>
      </c>
      <c r="M104" s="18">
        <v>4.5999999999999996</v>
      </c>
      <c r="N104" s="18">
        <v>2.16</v>
      </c>
      <c r="O104" s="18">
        <v>4338064.04</v>
      </c>
      <c r="P104" s="18">
        <v>134.19999999999999</v>
      </c>
      <c r="Q104" s="18">
        <v>5821.68</v>
      </c>
      <c r="R104" s="18">
        <v>0.79</v>
      </c>
      <c r="S104" s="18">
        <v>0.76</v>
      </c>
      <c r="T104" s="18">
        <v>0.2</v>
      </c>
      <c r="U104" s="16"/>
    </row>
    <row r="105" spans="1:21">
      <c r="A105" s="16"/>
      <c r="B105" s="16" t="s">
        <v>443</v>
      </c>
      <c r="C105" s="17" t="s">
        <v>444</v>
      </c>
      <c r="D105" s="17" t="s">
        <v>133</v>
      </c>
      <c r="E105" s="16"/>
      <c r="F105" s="17" t="s">
        <v>445</v>
      </c>
      <c r="G105" s="16" t="s">
        <v>245</v>
      </c>
      <c r="H105" s="17" t="s">
        <v>436</v>
      </c>
      <c r="I105" s="16" t="s">
        <v>91</v>
      </c>
      <c r="J105" s="16"/>
      <c r="K105" s="18">
        <v>2.85</v>
      </c>
      <c r="L105" s="16" t="s">
        <v>92</v>
      </c>
      <c r="M105" s="18">
        <v>5.4</v>
      </c>
      <c r="N105" s="18">
        <v>1.57</v>
      </c>
      <c r="O105" s="18">
        <v>2400885.94</v>
      </c>
      <c r="P105" s="18">
        <v>132.66</v>
      </c>
      <c r="Q105" s="18">
        <v>3185.01</v>
      </c>
      <c r="R105" s="18">
        <v>0.94</v>
      </c>
      <c r="S105" s="18">
        <v>0.41</v>
      </c>
      <c r="T105" s="18">
        <v>0.11</v>
      </c>
      <c r="U105" s="16"/>
    </row>
    <row r="106" spans="1:21">
      <c r="A106" s="16"/>
      <c r="B106" s="16" t="s">
        <v>446</v>
      </c>
      <c r="C106" s="17" t="s">
        <v>447</v>
      </c>
      <c r="D106" s="17" t="s">
        <v>133</v>
      </c>
      <c r="E106" s="16"/>
      <c r="F106" s="17" t="s">
        <v>445</v>
      </c>
      <c r="G106" s="16" t="s">
        <v>245</v>
      </c>
      <c r="H106" s="17" t="s">
        <v>436</v>
      </c>
      <c r="I106" s="16" t="s">
        <v>91</v>
      </c>
      <c r="J106" s="16"/>
      <c r="K106" s="18">
        <v>0</v>
      </c>
      <c r="L106" s="16" t="s">
        <v>92</v>
      </c>
      <c r="M106" s="18">
        <v>5.4</v>
      </c>
      <c r="N106" s="18">
        <v>1.57</v>
      </c>
      <c r="O106" s="18">
        <v>480177.06</v>
      </c>
      <c r="P106" s="18">
        <v>119.39</v>
      </c>
      <c r="Q106" s="18">
        <v>573.28</v>
      </c>
      <c r="R106" s="18">
        <v>0.19</v>
      </c>
      <c r="S106" s="18">
        <v>7.0000000000000007E-2</v>
      </c>
      <c r="T106" s="18">
        <v>0.02</v>
      </c>
      <c r="U106" s="16"/>
    </row>
    <row r="107" spans="1:21">
      <c r="A107" s="16"/>
      <c r="B107" s="16" t="s">
        <v>448</v>
      </c>
      <c r="C107" s="17" t="s">
        <v>449</v>
      </c>
      <c r="D107" s="17" t="s">
        <v>133</v>
      </c>
      <c r="E107" s="16"/>
      <c r="F107" s="17" t="s">
        <v>410</v>
      </c>
      <c r="G107" s="16" t="s">
        <v>245</v>
      </c>
      <c r="H107" s="17" t="s">
        <v>436</v>
      </c>
      <c r="I107" s="16" t="s">
        <v>91</v>
      </c>
      <c r="J107" s="16"/>
      <c r="K107" s="18">
        <v>6.42</v>
      </c>
      <c r="L107" s="16" t="s">
        <v>92</v>
      </c>
      <c r="M107" s="18">
        <v>4.95</v>
      </c>
      <c r="N107" s="18">
        <v>3.22</v>
      </c>
      <c r="O107" s="18">
        <v>3601373</v>
      </c>
      <c r="P107" s="18">
        <v>133.6</v>
      </c>
      <c r="Q107" s="18">
        <v>4811.43</v>
      </c>
      <c r="R107" s="18">
        <v>0.22</v>
      </c>
      <c r="S107" s="18">
        <v>0.62</v>
      </c>
      <c r="T107" s="18">
        <v>0.16</v>
      </c>
      <c r="U107" s="16"/>
    </row>
    <row r="108" spans="1:21">
      <c r="A108" s="16"/>
      <c r="B108" s="16" t="s">
        <v>450</v>
      </c>
      <c r="C108" s="17" t="s">
        <v>451</v>
      </c>
      <c r="D108" s="17" t="s">
        <v>133</v>
      </c>
      <c r="E108" s="16"/>
      <c r="F108" s="17" t="s">
        <v>410</v>
      </c>
      <c r="G108" s="16" t="s">
        <v>245</v>
      </c>
      <c r="H108" s="17" t="s">
        <v>436</v>
      </c>
      <c r="I108" s="16" t="s">
        <v>91</v>
      </c>
      <c r="J108" s="16"/>
      <c r="K108" s="18">
        <v>1.38</v>
      </c>
      <c r="L108" s="16" t="s">
        <v>92</v>
      </c>
      <c r="M108" s="18">
        <v>5</v>
      </c>
      <c r="N108" s="18">
        <v>1.1599999999999999</v>
      </c>
      <c r="O108" s="18">
        <v>3455747.31</v>
      </c>
      <c r="P108" s="18">
        <v>126.18</v>
      </c>
      <c r="Q108" s="18">
        <v>4360.46</v>
      </c>
      <c r="R108" s="18">
        <v>0.61</v>
      </c>
      <c r="S108" s="18">
        <v>0.56999999999999995</v>
      </c>
      <c r="T108" s="18">
        <v>0.15</v>
      </c>
      <c r="U108" s="16"/>
    </row>
    <row r="109" spans="1:21">
      <c r="A109" s="16"/>
      <c r="B109" s="16" t="s">
        <v>452</v>
      </c>
      <c r="C109" s="17" t="s">
        <v>453</v>
      </c>
      <c r="D109" s="17" t="s">
        <v>133</v>
      </c>
      <c r="E109" s="16"/>
      <c r="F109" s="17" t="s">
        <v>454</v>
      </c>
      <c r="G109" s="16" t="s">
        <v>455</v>
      </c>
      <c r="H109" s="17" t="s">
        <v>436</v>
      </c>
      <c r="I109" s="16" t="s">
        <v>91</v>
      </c>
      <c r="J109" s="16"/>
      <c r="K109" s="18">
        <v>0.82</v>
      </c>
      <c r="L109" s="16" t="s">
        <v>92</v>
      </c>
      <c r="M109" s="18">
        <v>5.3</v>
      </c>
      <c r="N109" s="18">
        <v>2.08</v>
      </c>
      <c r="O109" s="18">
        <v>406250.02</v>
      </c>
      <c r="P109" s="18">
        <v>122.9</v>
      </c>
      <c r="Q109" s="18">
        <v>499.28</v>
      </c>
      <c r="R109" s="18">
        <v>0.28000000000000003</v>
      </c>
      <c r="S109" s="18">
        <v>0.06</v>
      </c>
      <c r="T109" s="18">
        <v>0.02</v>
      </c>
      <c r="U109" s="16"/>
    </row>
    <row r="110" spans="1:21">
      <c r="A110" s="16"/>
      <c r="B110" s="16" t="s">
        <v>456</v>
      </c>
      <c r="C110" s="17" t="s">
        <v>457</v>
      </c>
      <c r="D110" s="17" t="s">
        <v>133</v>
      </c>
      <c r="E110" s="16"/>
      <c r="F110" s="17" t="s">
        <v>454</v>
      </c>
      <c r="G110" s="16" t="s">
        <v>455</v>
      </c>
      <c r="H110" s="17" t="s">
        <v>436</v>
      </c>
      <c r="I110" s="16" t="s">
        <v>91</v>
      </c>
      <c r="J110" s="16"/>
      <c r="K110" s="18">
        <v>0.39</v>
      </c>
      <c r="L110" s="16" t="s">
        <v>92</v>
      </c>
      <c r="M110" s="18">
        <v>4.9000000000000004</v>
      </c>
      <c r="N110" s="18">
        <v>2.76</v>
      </c>
      <c r="O110" s="18">
        <v>282455.61</v>
      </c>
      <c r="P110" s="18">
        <v>119.51</v>
      </c>
      <c r="Q110" s="18">
        <v>337.56</v>
      </c>
      <c r="R110" s="18">
        <v>1.1599999999999999</v>
      </c>
      <c r="S110" s="18">
        <v>0.04</v>
      </c>
      <c r="T110" s="18">
        <v>0.01</v>
      </c>
      <c r="U110" s="16"/>
    </row>
    <row r="111" spans="1:21">
      <c r="A111" s="16"/>
      <c r="B111" s="16" t="s">
        <v>458</v>
      </c>
      <c r="C111" s="17" t="s">
        <v>459</v>
      </c>
      <c r="D111" s="17" t="s">
        <v>133</v>
      </c>
      <c r="E111" s="16"/>
      <c r="F111" s="17" t="s">
        <v>454</v>
      </c>
      <c r="G111" s="16" t="s">
        <v>455</v>
      </c>
      <c r="H111" s="17" t="s">
        <v>436</v>
      </c>
      <c r="I111" s="16" t="s">
        <v>91</v>
      </c>
      <c r="J111" s="16"/>
      <c r="K111" s="18">
        <v>3.62</v>
      </c>
      <c r="L111" s="16" t="s">
        <v>92</v>
      </c>
      <c r="M111" s="18">
        <v>2.65</v>
      </c>
      <c r="N111" s="18">
        <v>2.46</v>
      </c>
      <c r="O111" s="18">
        <v>4843750</v>
      </c>
      <c r="P111" s="18">
        <v>101.15</v>
      </c>
      <c r="Q111" s="18">
        <v>4899.45</v>
      </c>
      <c r="R111" s="18">
        <v>2.15</v>
      </c>
      <c r="S111" s="18">
        <v>0.64</v>
      </c>
      <c r="T111" s="18">
        <v>0.17</v>
      </c>
      <c r="U111" s="16"/>
    </row>
    <row r="112" spans="1:21">
      <c r="A112" s="16"/>
      <c r="B112" s="17" t="s">
        <v>460</v>
      </c>
      <c r="C112" s="17" t="s">
        <v>461</v>
      </c>
      <c r="D112" s="17" t="s">
        <v>133</v>
      </c>
      <c r="E112" s="16"/>
      <c r="F112" s="17" t="s">
        <v>462</v>
      </c>
      <c r="G112" s="16" t="s">
        <v>463</v>
      </c>
      <c r="H112" s="17" t="s">
        <v>436</v>
      </c>
      <c r="I112" s="16" t="s">
        <v>91</v>
      </c>
      <c r="J112" s="16"/>
      <c r="K112" s="18">
        <v>1.66</v>
      </c>
      <c r="L112" s="16" t="s">
        <v>92</v>
      </c>
      <c r="M112" s="18">
        <v>5.2</v>
      </c>
      <c r="N112" s="18">
        <v>2.0499999999999998</v>
      </c>
      <c r="O112" s="18">
        <v>5436339.2000000002</v>
      </c>
      <c r="P112" s="18">
        <v>134.31</v>
      </c>
      <c r="Q112" s="18">
        <v>7301.55</v>
      </c>
      <c r="R112" s="18">
        <v>0.4</v>
      </c>
      <c r="S112" s="18">
        <v>0.95</v>
      </c>
      <c r="T112" s="18">
        <v>0.25</v>
      </c>
      <c r="U112" s="16"/>
    </row>
    <row r="113" spans="1:21">
      <c r="A113" s="16"/>
      <c r="B113" s="16" t="s">
        <v>464</v>
      </c>
      <c r="C113" s="17" t="s">
        <v>465</v>
      </c>
      <c r="D113" s="17" t="s">
        <v>133</v>
      </c>
      <c r="E113" s="16"/>
      <c r="F113" s="17" t="s">
        <v>462</v>
      </c>
      <c r="G113" s="16" t="s">
        <v>463</v>
      </c>
      <c r="H113" s="17" t="s">
        <v>436</v>
      </c>
      <c r="I113" s="16" t="s">
        <v>91</v>
      </c>
      <c r="J113" s="16"/>
      <c r="K113" s="18">
        <v>6.39</v>
      </c>
      <c r="L113" s="16" t="s">
        <v>92</v>
      </c>
      <c r="M113" s="18">
        <v>2.99</v>
      </c>
      <c r="N113" s="18">
        <v>3.09</v>
      </c>
      <c r="O113" s="18">
        <v>5154166.96</v>
      </c>
      <c r="P113" s="18">
        <v>100.03</v>
      </c>
      <c r="Q113" s="18">
        <v>5155.71</v>
      </c>
      <c r="R113" s="18">
        <v>1.25</v>
      </c>
      <c r="S113" s="18">
        <v>0.67</v>
      </c>
      <c r="T113" s="18">
        <v>0.18</v>
      </c>
      <c r="U113" s="16"/>
    </row>
    <row r="114" spans="1:21">
      <c r="A114" s="16"/>
      <c r="B114" s="16" t="s">
        <v>466</v>
      </c>
      <c r="C114" s="17" t="s">
        <v>467</v>
      </c>
      <c r="D114" s="17" t="s">
        <v>133</v>
      </c>
      <c r="E114" s="16"/>
      <c r="F114" s="17" t="s">
        <v>462</v>
      </c>
      <c r="G114" s="16" t="s">
        <v>463</v>
      </c>
      <c r="H114" s="17" t="s">
        <v>436</v>
      </c>
      <c r="I114" s="16" t="s">
        <v>91</v>
      </c>
      <c r="J114" s="16"/>
      <c r="K114" s="18">
        <v>7.36</v>
      </c>
      <c r="L114" s="16" t="s">
        <v>92</v>
      </c>
      <c r="M114" s="18">
        <v>4.3</v>
      </c>
      <c r="N114" s="18">
        <v>3.73</v>
      </c>
      <c r="O114" s="18">
        <v>4700000</v>
      </c>
      <c r="P114" s="18">
        <v>105.48</v>
      </c>
      <c r="Q114" s="18">
        <v>4957.5600000000004</v>
      </c>
      <c r="R114" s="18">
        <v>1.48</v>
      </c>
      <c r="S114" s="18">
        <v>0.64</v>
      </c>
      <c r="T114" s="18">
        <v>0.17</v>
      </c>
      <c r="U114" s="16"/>
    </row>
    <row r="115" spans="1:21">
      <c r="A115" s="16"/>
      <c r="B115" s="16" t="s">
        <v>468</v>
      </c>
      <c r="C115" s="17" t="s">
        <v>469</v>
      </c>
      <c r="D115" s="17" t="s">
        <v>133</v>
      </c>
      <c r="E115" s="16"/>
      <c r="F115" s="17" t="s">
        <v>470</v>
      </c>
      <c r="G115" s="16" t="s">
        <v>455</v>
      </c>
      <c r="H115" s="17" t="s">
        <v>436</v>
      </c>
      <c r="I115" s="16" t="s">
        <v>91</v>
      </c>
      <c r="J115" s="16"/>
      <c r="K115" s="18">
        <v>2.08</v>
      </c>
      <c r="L115" s="16" t="s">
        <v>92</v>
      </c>
      <c r="M115" s="18">
        <v>3.75</v>
      </c>
      <c r="N115" s="18">
        <v>2.04</v>
      </c>
      <c r="O115" s="18">
        <v>5662162.1399999997</v>
      </c>
      <c r="P115" s="18">
        <v>104.67</v>
      </c>
      <c r="Q115" s="18">
        <v>5926.58</v>
      </c>
      <c r="R115" s="18">
        <v>0.78</v>
      </c>
      <c r="S115" s="18">
        <v>0.77</v>
      </c>
      <c r="T115" s="18">
        <v>0.2</v>
      </c>
      <c r="U115" s="16"/>
    </row>
    <row r="116" spans="1:21">
      <c r="A116" s="16"/>
      <c r="B116" s="16" t="s">
        <v>471</v>
      </c>
      <c r="C116" s="17" t="s">
        <v>472</v>
      </c>
      <c r="D116" s="17" t="s">
        <v>133</v>
      </c>
      <c r="E116" s="16"/>
      <c r="F116" s="17" t="s">
        <v>473</v>
      </c>
      <c r="G116" s="16" t="s">
        <v>455</v>
      </c>
      <c r="H116" s="17" t="s">
        <v>474</v>
      </c>
      <c r="I116" s="16" t="s">
        <v>291</v>
      </c>
      <c r="J116" s="16"/>
      <c r="K116" s="18">
        <v>1.6</v>
      </c>
      <c r="L116" s="16" t="s">
        <v>92</v>
      </c>
      <c r="M116" s="18">
        <v>4.2</v>
      </c>
      <c r="N116" s="18">
        <v>2.1800000000000002</v>
      </c>
      <c r="O116" s="18">
        <v>3627024.57</v>
      </c>
      <c r="P116" s="18">
        <v>104.94</v>
      </c>
      <c r="Q116" s="18">
        <v>3806.2</v>
      </c>
      <c r="R116" s="18">
        <v>0.62</v>
      </c>
      <c r="S116" s="18">
        <v>0.49</v>
      </c>
      <c r="T116" s="18">
        <v>0.13</v>
      </c>
      <c r="U116" s="16"/>
    </row>
    <row r="117" spans="1:21">
      <c r="A117" s="16"/>
      <c r="B117" s="16" t="s">
        <v>475</v>
      </c>
      <c r="C117" s="17" t="s">
        <v>476</v>
      </c>
      <c r="D117" s="17" t="s">
        <v>133</v>
      </c>
      <c r="E117" s="16"/>
      <c r="F117" s="17" t="s">
        <v>477</v>
      </c>
      <c r="G117" s="16" t="s">
        <v>245</v>
      </c>
      <c r="H117" s="17" t="s">
        <v>474</v>
      </c>
      <c r="I117" s="16" t="s">
        <v>291</v>
      </c>
      <c r="J117" s="16"/>
      <c r="K117" s="18">
        <v>2.35</v>
      </c>
      <c r="L117" s="16" t="s">
        <v>92</v>
      </c>
      <c r="M117" s="18">
        <v>6.5</v>
      </c>
      <c r="N117" s="18">
        <v>3.3</v>
      </c>
      <c r="O117" s="18">
        <v>1961669</v>
      </c>
      <c r="P117" s="18">
        <v>108.07</v>
      </c>
      <c r="Q117" s="18">
        <v>2119.98</v>
      </c>
      <c r="R117" s="18">
        <v>0.55000000000000004</v>
      </c>
      <c r="S117" s="18">
        <v>0.27</v>
      </c>
      <c r="T117" s="18">
        <v>7.0000000000000007E-2</v>
      </c>
      <c r="U117" s="16"/>
    </row>
    <row r="118" spans="1:21">
      <c r="A118" s="16"/>
      <c r="B118" s="16" t="s">
        <v>478</v>
      </c>
      <c r="C118" s="17" t="s">
        <v>479</v>
      </c>
      <c r="D118" s="17" t="s">
        <v>133</v>
      </c>
      <c r="E118" s="16"/>
      <c r="F118" s="17" t="s">
        <v>480</v>
      </c>
      <c r="G118" s="16" t="s">
        <v>245</v>
      </c>
      <c r="H118" s="17" t="s">
        <v>474</v>
      </c>
      <c r="I118" s="16" t="s">
        <v>291</v>
      </c>
      <c r="J118" s="16"/>
      <c r="K118" s="18">
        <v>5.61</v>
      </c>
      <c r="L118" s="16" t="s">
        <v>92</v>
      </c>
      <c r="M118" s="18">
        <v>3.7</v>
      </c>
      <c r="N118" s="18">
        <v>5.7</v>
      </c>
      <c r="O118" s="18">
        <v>3300000</v>
      </c>
      <c r="P118" s="18">
        <v>90.5</v>
      </c>
      <c r="Q118" s="18">
        <v>2986.5</v>
      </c>
      <c r="R118" s="18">
        <v>0.79</v>
      </c>
      <c r="S118" s="18">
        <v>0.39</v>
      </c>
      <c r="T118" s="18">
        <v>0.1</v>
      </c>
      <c r="U118" s="16"/>
    </row>
    <row r="119" spans="1:21">
      <c r="A119" s="16"/>
      <c r="B119" s="16" t="s">
        <v>481</v>
      </c>
      <c r="C119" s="17" t="s">
        <v>482</v>
      </c>
      <c r="D119" s="17" t="s">
        <v>133</v>
      </c>
      <c r="E119" s="16"/>
      <c r="F119" s="17" t="s">
        <v>483</v>
      </c>
      <c r="G119" s="16" t="s">
        <v>245</v>
      </c>
      <c r="H119" s="17" t="s">
        <v>474</v>
      </c>
      <c r="I119" s="16" t="s">
        <v>291</v>
      </c>
      <c r="J119" s="16"/>
      <c r="K119" s="18">
        <v>2.0699999999999998</v>
      </c>
      <c r="L119" s="16" t="s">
        <v>92</v>
      </c>
      <c r="M119" s="18">
        <v>4.2</v>
      </c>
      <c r="N119" s="18">
        <v>2.71</v>
      </c>
      <c r="O119" s="18">
        <v>2162739.88</v>
      </c>
      <c r="P119" s="18">
        <v>111.67</v>
      </c>
      <c r="Q119" s="18">
        <v>2415.13</v>
      </c>
      <c r="R119" s="18">
        <v>1.1499999999999999</v>
      </c>
      <c r="S119" s="18">
        <v>0.31</v>
      </c>
      <c r="T119" s="18">
        <v>0.08</v>
      </c>
      <c r="U119" s="16"/>
    </row>
    <row r="120" spans="1:21">
      <c r="A120" s="16"/>
      <c r="B120" s="16" t="s">
        <v>484</v>
      </c>
      <c r="C120" s="17" t="s">
        <v>485</v>
      </c>
      <c r="D120" s="17" t="s">
        <v>133</v>
      </c>
      <c r="E120" s="16"/>
      <c r="F120" s="17" t="s">
        <v>483</v>
      </c>
      <c r="G120" s="16" t="s">
        <v>245</v>
      </c>
      <c r="H120" s="17" t="s">
        <v>474</v>
      </c>
      <c r="I120" s="16" t="s">
        <v>291</v>
      </c>
      <c r="J120" s="16"/>
      <c r="K120" s="18">
        <v>0.65</v>
      </c>
      <c r="L120" s="16" t="s">
        <v>92</v>
      </c>
      <c r="M120" s="18">
        <v>4.7</v>
      </c>
      <c r="N120" s="18">
        <v>2.79</v>
      </c>
      <c r="O120" s="18">
        <v>699041.04</v>
      </c>
      <c r="P120" s="18">
        <v>121.01</v>
      </c>
      <c r="Q120" s="18">
        <v>845.91</v>
      </c>
      <c r="R120" s="18">
        <v>0.55000000000000004</v>
      </c>
      <c r="S120" s="18">
        <v>0.11</v>
      </c>
      <c r="T120" s="18">
        <v>0.03</v>
      </c>
      <c r="U120" s="16"/>
    </row>
    <row r="121" spans="1:21">
      <c r="A121" s="16"/>
      <c r="B121" s="16" t="s">
        <v>486</v>
      </c>
      <c r="C121" s="17" t="s">
        <v>487</v>
      </c>
      <c r="D121" s="17" t="s">
        <v>133</v>
      </c>
      <c r="E121" s="16"/>
      <c r="F121" s="17" t="s">
        <v>483</v>
      </c>
      <c r="G121" s="16" t="s">
        <v>245</v>
      </c>
      <c r="H121" s="17" t="s">
        <v>474</v>
      </c>
      <c r="I121" s="16" t="s">
        <v>291</v>
      </c>
      <c r="J121" s="16"/>
      <c r="K121" s="18">
        <v>0.65</v>
      </c>
      <c r="L121" s="16" t="s">
        <v>92</v>
      </c>
      <c r="M121" s="18">
        <v>6.25</v>
      </c>
      <c r="N121" s="18">
        <v>2.81</v>
      </c>
      <c r="O121" s="18">
        <v>412000.02</v>
      </c>
      <c r="P121" s="18">
        <v>122.8</v>
      </c>
      <c r="Q121" s="18">
        <v>505.94</v>
      </c>
      <c r="R121" s="18">
        <v>1.65</v>
      </c>
      <c r="S121" s="18">
        <v>7.0000000000000007E-2</v>
      </c>
      <c r="T121" s="18">
        <v>0.02</v>
      </c>
      <c r="U121" s="16"/>
    </row>
    <row r="122" spans="1:21">
      <c r="A122" s="16"/>
      <c r="B122" s="17" t="s">
        <v>488</v>
      </c>
      <c r="C122" s="17" t="s">
        <v>489</v>
      </c>
      <c r="D122" s="17" t="s">
        <v>133</v>
      </c>
      <c r="E122" s="16"/>
      <c r="F122" s="17" t="s">
        <v>483</v>
      </c>
      <c r="G122" s="16" t="s">
        <v>245</v>
      </c>
      <c r="H122" s="17" t="s">
        <v>474</v>
      </c>
      <c r="I122" s="16" t="s">
        <v>291</v>
      </c>
      <c r="J122" s="16"/>
      <c r="K122" s="18">
        <v>2.83</v>
      </c>
      <c r="L122" s="16" t="s">
        <v>92</v>
      </c>
      <c r="M122" s="18">
        <v>4.8499999999999996</v>
      </c>
      <c r="N122" s="18">
        <v>2.86</v>
      </c>
      <c r="O122" s="18">
        <v>4110335</v>
      </c>
      <c r="P122" s="18">
        <v>113.07</v>
      </c>
      <c r="Q122" s="18">
        <v>4647.5600000000004</v>
      </c>
      <c r="R122" s="18">
        <v>0.59</v>
      </c>
      <c r="S122" s="18">
        <v>0.6</v>
      </c>
      <c r="T122" s="18">
        <v>0.16</v>
      </c>
      <c r="U122" s="16"/>
    </row>
    <row r="123" spans="1:21">
      <c r="A123" s="16"/>
      <c r="B123" s="16" t="s">
        <v>490</v>
      </c>
      <c r="C123" s="17" t="s">
        <v>491</v>
      </c>
      <c r="D123" s="17" t="s">
        <v>133</v>
      </c>
      <c r="E123" s="16"/>
      <c r="F123" s="17" t="s">
        <v>492</v>
      </c>
      <c r="G123" s="16" t="s">
        <v>386</v>
      </c>
      <c r="H123" s="17" t="s">
        <v>493</v>
      </c>
      <c r="I123" s="16" t="s">
        <v>291</v>
      </c>
      <c r="J123" s="16"/>
      <c r="K123" s="18">
        <v>2.77</v>
      </c>
      <c r="L123" s="16" t="s">
        <v>92</v>
      </c>
      <c r="M123" s="18">
        <v>7.5</v>
      </c>
      <c r="N123" s="18">
        <v>29.72</v>
      </c>
      <c r="O123" s="18">
        <v>2076923.9</v>
      </c>
      <c r="P123" s="18">
        <v>60.11</v>
      </c>
      <c r="Q123" s="18">
        <v>1248.44</v>
      </c>
      <c r="R123" s="18">
        <v>0.13</v>
      </c>
      <c r="S123" s="18">
        <v>0.16</v>
      </c>
      <c r="T123" s="18">
        <v>0.04</v>
      </c>
      <c r="U123" s="16"/>
    </row>
    <row r="124" spans="1:21">
      <c r="A124" s="16"/>
      <c r="B124" s="16" t="s">
        <v>494</v>
      </c>
      <c r="C124" s="17" t="s">
        <v>495</v>
      </c>
      <c r="D124" s="17" t="s">
        <v>133</v>
      </c>
      <c r="E124" s="16"/>
      <c r="F124" s="17" t="s">
        <v>496</v>
      </c>
      <c r="G124" s="16" t="s">
        <v>386</v>
      </c>
      <c r="H124" s="17" t="s">
        <v>497</v>
      </c>
      <c r="I124" s="16" t="s">
        <v>91</v>
      </c>
      <c r="J124" s="16"/>
      <c r="K124" s="18">
        <v>1.82</v>
      </c>
      <c r="L124" s="16" t="s">
        <v>92</v>
      </c>
      <c r="M124" s="18">
        <v>4.45</v>
      </c>
      <c r="N124" s="18">
        <v>9.7899999999999991</v>
      </c>
      <c r="O124" s="18">
        <v>2396404.92</v>
      </c>
      <c r="P124" s="18">
        <v>111.3</v>
      </c>
      <c r="Q124" s="18">
        <v>2667.2</v>
      </c>
      <c r="R124" s="18">
        <v>1.92</v>
      </c>
      <c r="S124" s="18">
        <v>0.35</v>
      </c>
      <c r="T124" s="18">
        <v>0.09</v>
      </c>
      <c r="U124" s="16"/>
    </row>
    <row r="125" spans="1:21">
      <c r="A125" s="16"/>
      <c r="B125" s="17" t="s">
        <v>498</v>
      </c>
      <c r="C125" s="17" t="s">
        <v>499</v>
      </c>
      <c r="D125" s="17" t="s">
        <v>133</v>
      </c>
      <c r="E125" s="16"/>
      <c r="F125" s="17" t="s">
        <v>500</v>
      </c>
      <c r="G125" s="16" t="s">
        <v>386</v>
      </c>
      <c r="H125" s="17" t="s">
        <v>501</v>
      </c>
      <c r="I125" s="16" t="s">
        <v>91</v>
      </c>
      <c r="J125" s="16"/>
      <c r="K125" s="18">
        <v>1.26</v>
      </c>
      <c r="L125" s="16" t="s">
        <v>92</v>
      </c>
      <c r="M125" s="18">
        <v>4.5</v>
      </c>
      <c r="N125" s="18">
        <v>25.45</v>
      </c>
      <c r="O125" s="18">
        <v>2032348.68</v>
      </c>
      <c r="P125" s="18">
        <v>98.45</v>
      </c>
      <c r="Q125" s="18">
        <v>2000.85</v>
      </c>
      <c r="R125" s="18">
        <v>0.25</v>
      </c>
      <c r="S125" s="18">
        <v>0.26</v>
      </c>
      <c r="T125" s="18">
        <v>7.0000000000000007E-2</v>
      </c>
      <c r="U125" s="16"/>
    </row>
    <row r="126" spans="1:21">
      <c r="A126" s="16"/>
      <c r="B126" s="16" t="s">
        <v>502</v>
      </c>
      <c r="C126" s="17" t="s">
        <v>503</v>
      </c>
      <c r="D126" s="17" t="s">
        <v>133</v>
      </c>
      <c r="E126" s="16"/>
      <c r="F126" s="17" t="s">
        <v>504</v>
      </c>
      <c r="G126" s="16" t="s">
        <v>386</v>
      </c>
      <c r="H126" s="16" t="s">
        <v>135</v>
      </c>
      <c r="I126" s="16" t="s">
        <v>135</v>
      </c>
      <c r="J126" s="16"/>
      <c r="K126" s="18">
        <v>2.27</v>
      </c>
      <c r="L126" s="16" t="s">
        <v>92</v>
      </c>
      <c r="M126" s="18">
        <v>6</v>
      </c>
      <c r="N126" s="18">
        <v>11.53</v>
      </c>
      <c r="O126" s="18">
        <v>335351.28999999998</v>
      </c>
      <c r="P126" s="18">
        <v>89.25</v>
      </c>
      <c r="Q126" s="18">
        <v>299.3</v>
      </c>
      <c r="R126" s="18">
        <v>0.09</v>
      </c>
      <c r="S126" s="18">
        <v>0.04</v>
      </c>
      <c r="T126" s="18">
        <v>0.01</v>
      </c>
      <c r="U126" s="16"/>
    </row>
    <row r="127" spans="1:21">
      <c r="A127" s="16"/>
      <c r="B127" s="16" t="s">
        <v>505</v>
      </c>
      <c r="C127" s="17" t="s">
        <v>506</v>
      </c>
      <c r="D127" s="17" t="s">
        <v>133</v>
      </c>
      <c r="E127" s="16"/>
      <c r="F127" s="17" t="s">
        <v>504</v>
      </c>
      <c r="G127" s="16" t="s">
        <v>386</v>
      </c>
      <c r="H127" s="16" t="s">
        <v>135</v>
      </c>
      <c r="I127" s="16" t="s">
        <v>135</v>
      </c>
      <c r="J127" s="16"/>
      <c r="K127" s="18">
        <v>3.92</v>
      </c>
      <c r="L127" s="16" t="s">
        <v>92</v>
      </c>
      <c r="M127" s="18">
        <v>6</v>
      </c>
      <c r="N127" s="18">
        <v>27.1</v>
      </c>
      <c r="O127" s="18">
        <v>163184.5</v>
      </c>
      <c r="P127" s="18">
        <v>55.74</v>
      </c>
      <c r="Q127" s="18">
        <v>90.96</v>
      </c>
      <c r="R127" s="18">
        <v>7.0000000000000007E-2</v>
      </c>
      <c r="S127" s="18">
        <v>0.01</v>
      </c>
      <c r="T127" s="18">
        <v>0</v>
      </c>
      <c r="U127" s="16"/>
    </row>
    <row r="128" spans="1:21">
      <c r="A128" s="16"/>
      <c r="B128" s="16" t="s">
        <v>507</v>
      </c>
      <c r="C128" s="17" t="s">
        <v>508</v>
      </c>
      <c r="D128" s="17" t="s">
        <v>133</v>
      </c>
      <c r="E128" s="16"/>
      <c r="F128" s="17" t="s">
        <v>509</v>
      </c>
      <c r="G128" s="16" t="s">
        <v>245</v>
      </c>
      <c r="H128" s="16" t="s">
        <v>135</v>
      </c>
      <c r="I128" s="16" t="s">
        <v>135</v>
      </c>
      <c r="J128" s="16"/>
      <c r="K128" s="18">
        <v>0.9</v>
      </c>
      <c r="L128" s="16" t="s">
        <v>92</v>
      </c>
      <c r="M128" s="18">
        <v>7.2</v>
      </c>
      <c r="N128" s="18">
        <v>7.86</v>
      </c>
      <c r="O128" s="18">
        <v>333333.34000000003</v>
      </c>
      <c r="P128" s="18">
        <v>119.67</v>
      </c>
      <c r="Q128" s="18">
        <v>398.9</v>
      </c>
      <c r="R128" s="18">
        <v>2.67</v>
      </c>
      <c r="S128" s="18">
        <v>0.05</v>
      </c>
      <c r="T128" s="18">
        <v>0.01</v>
      </c>
      <c r="U128" s="16"/>
    </row>
    <row r="129" spans="1:21">
      <c r="A129" s="7"/>
      <c r="B129" s="7" t="s">
        <v>148</v>
      </c>
      <c r="C129" s="7"/>
      <c r="D129" s="7"/>
      <c r="E129" s="7"/>
      <c r="F129" s="7"/>
      <c r="G129" s="7"/>
      <c r="H129" s="7"/>
      <c r="I129" s="7"/>
      <c r="J129" s="7"/>
      <c r="K129" s="15">
        <v>3.58</v>
      </c>
      <c r="L129" s="7"/>
      <c r="M129" s="15">
        <v>4.4800000000000004</v>
      </c>
      <c r="N129" s="15">
        <v>2.16</v>
      </c>
      <c r="O129" s="15">
        <v>185873397.37</v>
      </c>
      <c r="P129" s="7"/>
      <c r="Q129" s="15">
        <v>198054.87</v>
      </c>
      <c r="R129" s="7"/>
      <c r="S129" s="15">
        <v>25.72</v>
      </c>
      <c r="T129" s="15">
        <v>6.8</v>
      </c>
      <c r="U129" s="7"/>
    </row>
    <row r="130" spans="1:21">
      <c r="A130" s="16"/>
      <c r="B130" s="16" t="s">
        <v>510</v>
      </c>
      <c r="C130" s="17" t="s">
        <v>511</v>
      </c>
      <c r="D130" s="17" t="s">
        <v>133</v>
      </c>
      <c r="E130" s="16"/>
      <c r="F130" s="17" t="s">
        <v>206</v>
      </c>
      <c r="G130" s="16" t="s">
        <v>207</v>
      </c>
      <c r="H130" s="17" t="s">
        <v>208</v>
      </c>
      <c r="I130" s="16" t="s">
        <v>91</v>
      </c>
      <c r="J130" s="16"/>
      <c r="K130" s="18">
        <v>5.95</v>
      </c>
      <c r="L130" s="16" t="s">
        <v>92</v>
      </c>
      <c r="M130" s="18">
        <v>2.4700000000000002</v>
      </c>
      <c r="N130" s="18">
        <v>2.2400000000000002</v>
      </c>
      <c r="O130" s="18">
        <v>16389000</v>
      </c>
      <c r="P130" s="18">
        <v>102.75</v>
      </c>
      <c r="Q130" s="18">
        <v>16839.7</v>
      </c>
      <c r="R130" s="18">
        <v>0.83</v>
      </c>
      <c r="S130" s="18">
        <v>2.19</v>
      </c>
      <c r="T130" s="18">
        <v>0.57999999999999996</v>
      </c>
      <c r="U130" s="16"/>
    </row>
    <row r="131" spans="1:21">
      <c r="A131" s="16"/>
      <c r="B131" s="16" t="s">
        <v>512</v>
      </c>
      <c r="C131" s="17" t="s">
        <v>513</v>
      </c>
      <c r="D131" s="17" t="s">
        <v>133</v>
      </c>
      <c r="E131" s="16"/>
      <c r="F131" s="17" t="s">
        <v>219</v>
      </c>
      <c r="G131" s="16" t="s">
        <v>207</v>
      </c>
      <c r="H131" s="17" t="s">
        <v>208</v>
      </c>
      <c r="I131" s="16" t="s">
        <v>91</v>
      </c>
      <c r="J131" s="16"/>
      <c r="K131" s="18">
        <v>0.91</v>
      </c>
      <c r="L131" s="16" t="s">
        <v>92</v>
      </c>
      <c r="M131" s="18">
        <v>0.84</v>
      </c>
      <c r="N131" s="18">
        <v>0.37</v>
      </c>
      <c r="O131" s="18">
        <v>1240000</v>
      </c>
      <c r="P131" s="18">
        <v>100.49</v>
      </c>
      <c r="Q131" s="18">
        <v>1246.08</v>
      </c>
      <c r="R131" s="18">
        <v>0.16</v>
      </c>
      <c r="S131" s="18">
        <v>0.16</v>
      </c>
      <c r="T131" s="18">
        <v>0.04</v>
      </c>
      <c r="U131" s="16"/>
    </row>
    <row r="132" spans="1:21">
      <c r="A132" s="16"/>
      <c r="B132" s="16" t="s">
        <v>514</v>
      </c>
      <c r="C132" s="17" t="s">
        <v>515</v>
      </c>
      <c r="D132" s="17" t="s">
        <v>133</v>
      </c>
      <c r="E132" s="16"/>
      <c r="F132" s="17" t="s">
        <v>219</v>
      </c>
      <c r="G132" s="16" t="s">
        <v>207</v>
      </c>
      <c r="H132" s="17" t="s">
        <v>208</v>
      </c>
      <c r="I132" s="16" t="s">
        <v>91</v>
      </c>
      <c r="J132" s="16"/>
      <c r="K132" s="18">
        <v>2.29</v>
      </c>
      <c r="L132" s="16" t="s">
        <v>92</v>
      </c>
      <c r="M132" s="18">
        <v>5.9</v>
      </c>
      <c r="N132" s="18">
        <v>0.97</v>
      </c>
      <c r="O132" s="18">
        <v>200000</v>
      </c>
      <c r="P132" s="18">
        <v>112.24</v>
      </c>
      <c r="Q132" s="18">
        <v>224.48</v>
      </c>
      <c r="R132" s="18">
        <v>0.01</v>
      </c>
      <c r="S132" s="18">
        <v>0.03</v>
      </c>
      <c r="T132" s="18">
        <v>0.01</v>
      </c>
      <c r="U132" s="16"/>
    </row>
    <row r="133" spans="1:21">
      <c r="A133" s="16"/>
      <c r="B133" s="16" t="s">
        <v>516</v>
      </c>
      <c r="C133" s="17" t="s">
        <v>517</v>
      </c>
      <c r="D133" s="17" t="s">
        <v>133</v>
      </c>
      <c r="E133" s="16"/>
      <c r="F133" s="17" t="s">
        <v>219</v>
      </c>
      <c r="G133" s="16" t="s">
        <v>207</v>
      </c>
      <c r="H133" s="17" t="s">
        <v>208</v>
      </c>
      <c r="I133" s="16" t="s">
        <v>91</v>
      </c>
      <c r="J133" s="16"/>
      <c r="K133" s="18">
        <v>2.84</v>
      </c>
      <c r="L133" s="16" t="s">
        <v>92</v>
      </c>
      <c r="M133" s="18">
        <v>1.84</v>
      </c>
      <c r="N133" s="18">
        <v>0.84</v>
      </c>
      <c r="O133" s="18">
        <v>1450000</v>
      </c>
      <c r="P133" s="18">
        <v>103</v>
      </c>
      <c r="Q133" s="18">
        <v>1493.5</v>
      </c>
      <c r="R133" s="18">
        <v>0.23</v>
      </c>
      <c r="S133" s="18">
        <v>0.19</v>
      </c>
      <c r="T133" s="18">
        <v>0.05</v>
      </c>
      <c r="U133" s="16"/>
    </row>
    <row r="134" spans="1:21">
      <c r="A134" s="16"/>
      <c r="B134" s="16" t="s">
        <v>518</v>
      </c>
      <c r="C134" s="17" t="s">
        <v>519</v>
      </c>
      <c r="D134" s="17" t="s">
        <v>133</v>
      </c>
      <c r="E134" s="16"/>
      <c r="F134" s="17" t="s">
        <v>520</v>
      </c>
      <c r="G134" s="17" t="s">
        <v>521</v>
      </c>
      <c r="H134" s="17" t="s">
        <v>522</v>
      </c>
      <c r="I134" s="16" t="s">
        <v>291</v>
      </c>
      <c r="J134" s="16"/>
      <c r="K134" s="18">
        <v>2.41</v>
      </c>
      <c r="L134" s="16" t="s">
        <v>92</v>
      </c>
      <c r="M134" s="18">
        <v>4.84</v>
      </c>
      <c r="N134" s="18">
        <v>0.91</v>
      </c>
      <c r="O134" s="18">
        <v>1809658.09</v>
      </c>
      <c r="P134" s="18">
        <v>109.67</v>
      </c>
      <c r="Q134" s="18">
        <v>1984.65</v>
      </c>
      <c r="R134" s="18">
        <v>0.17</v>
      </c>
      <c r="S134" s="18">
        <v>0.26</v>
      </c>
      <c r="T134" s="18">
        <v>7.0000000000000007E-2</v>
      </c>
      <c r="U134" s="16"/>
    </row>
    <row r="135" spans="1:21">
      <c r="A135" s="16"/>
      <c r="B135" s="16" t="s">
        <v>523</v>
      </c>
      <c r="C135" s="17" t="s">
        <v>524</v>
      </c>
      <c r="D135" s="17" t="s">
        <v>133</v>
      </c>
      <c r="E135" s="16"/>
      <c r="F135" s="17" t="s">
        <v>227</v>
      </c>
      <c r="G135" s="16" t="s">
        <v>207</v>
      </c>
      <c r="H135" s="17" t="s">
        <v>90</v>
      </c>
      <c r="I135" s="16" t="s">
        <v>91</v>
      </c>
      <c r="J135" s="16"/>
      <c r="K135" s="18">
        <v>1.64</v>
      </c>
      <c r="L135" s="16" t="s">
        <v>92</v>
      </c>
      <c r="M135" s="18">
        <v>5.4</v>
      </c>
      <c r="N135" s="18">
        <v>0.74</v>
      </c>
      <c r="O135" s="18">
        <v>5903000</v>
      </c>
      <c r="P135" s="18">
        <v>109.46</v>
      </c>
      <c r="Q135" s="18">
        <v>6461.42</v>
      </c>
      <c r="R135" s="18">
        <v>0.27</v>
      </c>
      <c r="S135" s="18">
        <v>0.84</v>
      </c>
      <c r="T135" s="18">
        <v>0.22</v>
      </c>
      <c r="U135" s="16"/>
    </row>
    <row r="136" spans="1:21">
      <c r="A136" s="16"/>
      <c r="B136" s="16" t="s">
        <v>525</v>
      </c>
      <c r="C136" s="17" t="s">
        <v>526</v>
      </c>
      <c r="D136" s="17" t="s">
        <v>133</v>
      </c>
      <c r="E136" s="16"/>
      <c r="F136" s="17" t="s">
        <v>219</v>
      </c>
      <c r="G136" s="16" t="s">
        <v>207</v>
      </c>
      <c r="H136" s="17" t="s">
        <v>90</v>
      </c>
      <c r="I136" s="16" t="s">
        <v>91</v>
      </c>
      <c r="J136" s="16"/>
      <c r="K136" s="18">
        <v>2.97</v>
      </c>
      <c r="L136" s="16" t="s">
        <v>92</v>
      </c>
      <c r="M136" s="18">
        <v>6.1</v>
      </c>
      <c r="N136" s="18">
        <v>1.1000000000000001</v>
      </c>
      <c r="O136" s="18">
        <v>7576567</v>
      </c>
      <c r="P136" s="18">
        <v>120.41</v>
      </c>
      <c r="Q136" s="18">
        <v>9122.94</v>
      </c>
      <c r="R136" s="18">
        <v>0.44</v>
      </c>
      <c r="S136" s="18">
        <v>1.18</v>
      </c>
      <c r="T136" s="18">
        <v>0.31</v>
      </c>
      <c r="U136" s="16"/>
    </row>
    <row r="137" spans="1:21">
      <c r="A137" s="16"/>
      <c r="B137" s="16" t="s">
        <v>527</v>
      </c>
      <c r="C137" s="17" t="s">
        <v>528</v>
      </c>
      <c r="D137" s="17" t="s">
        <v>133</v>
      </c>
      <c r="E137" s="16"/>
      <c r="F137" s="17" t="s">
        <v>219</v>
      </c>
      <c r="G137" s="16" t="s">
        <v>207</v>
      </c>
      <c r="H137" s="17" t="s">
        <v>90</v>
      </c>
      <c r="I137" s="16" t="s">
        <v>91</v>
      </c>
      <c r="J137" s="16"/>
      <c r="K137" s="18">
        <v>1.63</v>
      </c>
      <c r="L137" s="16" t="s">
        <v>92</v>
      </c>
      <c r="M137" s="18">
        <v>2.44</v>
      </c>
      <c r="N137" s="18">
        <v>0.71</v>
      </c>
      <c r="O137" s="18">
        <v>1321133</v>
      </c>
      <c r="P137" s="18">
        <v>103.05</v>
      </c>
      <c r="Q137" s="18">
        <v>1361.43</v>
      </c>
      <c r="R137" s="18">
        <v>0.14000000000000001</v>
      </c>
      <c r="S137" s="18">
        <v>0.18</v>
      </c>
      <c r="T137" s="18">
        <v>0.05</v>
      </c>
      <c r="U137" s="16"/>
    </row>
    <row r="138" spans="1:21">
      <c r="A138" s="16"/>
      <c r="B138" s="16" t="s">
        <v>529</v>
      </c>
      <c r="C138" s="17" t="s">
        <v>530</v>
      </c>
      <c r="D138" s="17" t="s">
        <v>133</v>
      </c>
      <c r="E138" s="16"/>
      <c r="F138" s="17" t="s">
        <v>260</v>
      </c>
      <c r="G138" s="16" t="s">
        <v>261</v>
      </c>
      <c r="H138" s="17" t="s">
        <v>255</v>
      </c>
      <c r="I138" s="16" t="s">
        <v>91</v>
      </c>
      <c r="J138" s="16"/>
      <c r="K138" s="18">
        <v>4.74</v>
      </c>
      <c r="L138" s="16" t="s">
        <v>92</v>
      </c>
      <c r="M138" s="18">
        <v>1.55</v>
      </c>
      <c r="N138" s="18">
        <v>1.08</v>
      </c>
      <c r="O138" s="18">
        <v>1500000</v>
      </c>
      <c r="P138" s="18">
        <v>102.29</v>
      </c>
      <c r="Q138" s="18">
        <v>1534.35</v>
      </c>
      <c r="R138" s="18">
        <v>0.2</v>
      </c>
      <c r="S138" s="18">
        <v>0.2</v>
      </c>
      <c r="T138" s="18">
        <v>0.05</v>
      </c>
      <c r="U138" s="16"/>
    </row>
    <row r="139" spans="1:21">
      <c r="A139" s="16"/>
      <c r="B139" s="16" t="s">
        <v>531</v>
      </c>
      <c r="C139" s="17" t="s">
        <v>532</v>
      </c>
      <c r="D139" s="17" t="s">
        <v>133</v>
      </c>
      <c r="E139" s="16"/>
      <c r="F139" s="17" t="s">
        <v>260</v>
      </c>
      <c r="G139" s="16" t="s">
        <v>261</v>
      </c>
      <c r="H139" s="17" t="s">
        <v>255</v>
      </c>
      <c r="I139" s="16" t="s">
        <v>91</v>
      </c>
      <c r="J139" s="16"/>
      <c r="K139" s="18">
        <v>0.91</v>
      </c>
      <c r="L139" s="16" t="s">
        <v>92</v>
      </c>
      <c r="M139" s="18">
        <v>5.7</v>
      </c>
      <c r="N139" s="18">
        <v>0.46</v>
      </c>
      <c r="O139" s="18">
        <v>3422171.1</v>
      </c>
      <c r="P139" s="18">
        <v>105.26</v>
      </c>
      <c r="Q139" s="18">
        <v>3602.18</v>
      </c>
      <c r="R139" s="18">
        <v>0.39</v>
      </c>
      <c r="S139" s="18">
        <v>0.47</v>
      </c>
      <c r="T139" s="18">
        <v>0.12</v>
      </c>
      <c r="U139" s="16"/>
    </row>
    <row r="140" spans="1:21">
      <c r="A140" s="16"/>
      <c r="B140" s="16" t="s">
        <v>533</v>
      </c>
      <c r="C140" s="17" t="s">
        <v>534</v>
      </c>
      <c r="D140" s="17" t="s">
        <v>133</v>
      </c>
      <c r="E140" s="16"/>
      <c r="F140" s="17" t="s">
        <v>260</v>
      </c>
      <c r="G140" s="16" t="s">
        <v>261</v>
      </c>
      <c r="H140" s="17" t="s">
        <v>255</v>
      </c>
      <c r="I140" s="16" t="s">
        <v>91</v>
      </c>
      <c r="J140" s="16"/>
      <c r="K140" s="18">
        <v>7.55</v>
      </c>
      <c r="L140" s="16" t="s">
        <v>92</v>
      </c>
      <c r="M140" s="18">
        <v>3.65</v>
      </c>
      <c r="N140" s="18">
        <v>3.08</v>
      </c>
      <c r="O140" s="18">
        <v>921000</v>
      </c>
      <c r="P140" s="18">
        <v>104.79</v>
      </c>
      <c r="Q140" s="18">
        <v>965.12</v>
      </c>
      <c r="R140" s="18">
        <v>0.24</v>
      </c>
      <c r="S140" s="18">
        <v>0.12</v>
      </c>
      <c r="T140" s="18">
        <v>0.03</v>
      </c>
      <c r="U140" s="16"/>
    </row>
    <row r="141" spans="1:21">
      <c r="A141" s="16"/>
      <c r="B141" s="16" t="s">
        <v>535</v>
      </c>
      <c r="C141" s="17" t="s">
        <v>536</v>
      </c>
      <c r="D141" s="17" t="s">
        <v>133</v>
      </c>
      <c r="E141" s="16"/>
      <c r="F141" s="17" t="s">
        <v>537</v>
      </c>
      <c r="G141" s="16" t="s">
        <v>245</v>
      </c>
      <c r="H141" s="17" t="s">
        <v>255</v>
      </c>
      <c r="I141" s="16" t="s">
        <v>91</v>
      </c>
      <c r="J141" s="16"/>
      <c r="K141" s="18">
        <v>5.35</v>
      </c>
      <c r="L141" s="16" t="s">
        <v>92</v>
      </c>
      <c r="M141" s="18">
        <v>4.5999999999999996</v>
      </c>
      <c r="N141" s="18">
        <v>2.56</v>
      </c>
      <c r="O141" s="18">
        <v>299000</v>
      </c>
      <c r="P141" s="18">
        <v>111.33</v>
      </c>
      <c r="Q141" s="18">
        <v>332.88</v>
      </c>
      <c r="R141" s="18">
        <v>0.14000000000000001</v>
      </c>
      <c r="S141" s="18">
        <v>0.04</v>
      </c>
      <c r="T141" s="18">
        <v>0.01</v>
      </c>
      <c r="U141" s="16"/>
    </row>
    <row r="142" spans="1:21">
      <c r="A142" s="16"/>
      <c r="B142" s="16" t="s">
        <v>538</v>
      </c>
      <c r="C142" s="17" t="s">
        <v>539</v>
      </c>
      <c r="D142" s="17" t="s">
        <v>133</v>
      </c>
      <c r="E142" s="16"/>
      <c r="F142" s="17" t="s">
        <v>227</v>
      </c>
      <c r="G142" s="16" t="s">
        <v>207</v>
      </c>
      <c r="H142" s="17" t="s">
        <v>255</v>
      </c>
      <c r="I142" s="16" t="s">
        <v>91</v>
      </c>
      <c r="J142" s="16"/>
      <c r="K142" s="18">
        <v>4.4000000000000004</v>
      </c>
      <c r="L142" s="16" t="s">
        <v>92</v>
      </c>
      <c r="M142" s="18">
        <v>2.1</v>
      </c>
      <c r="N142" s="18">
        <v>1.1000000000000001</v>
      </c>
      <c r="O142" s="18">
        <v>3000000</v>
      </c>
      <c r="P142" s="18">
        <v>104.94</v>
      </c>
      <c r="Q142" s="18">
        <v>3148.2</v>
      </c>
      <c r="R142" s="18">
        <v>0.3</v>
      </c>
      <c r="S142" s="18">
        <v>0.41</v>
      </c>
      <c r="T142" s="18">
        <v>0.11</v>
      </c>
      <c r="U142" s="16"/>
    </row>
    <row r="143" spans="1:21">
      <c r="A143" s="16"/>
      <c r="B143" s="17" t="s">
        <v>540</v>
      </c>
      <c r="C143" s="17" t="s">
        <v>541</v>
      </c>
      <c r="D143" s="17" t="s">
        <v>133</v>
      </c>
      <c r="E143" s="16"/>
      <c r="F143" s="17" t="s">
        <v>542</v>
      </c>
      <c r="G143" s="16" t="s">
        <v>273</v>
      </c>
      <c r="H143" s="17" t="s">
        <v>290</v>
      </c>
      <c r="I143" s="16" t="s">
        <v>291</v>
      </c>
      <c r="J143" s="16"/>
      <c r="K143" s="18">
        <v>6.4</v>
      </c>
      <c r="L143" s="16" t="s">
        <v>92</v>
      </c>
      <c r="M143" s="18">
        <v>3.58</v>
      </c>
      <c r="N143" s="18">
        <v>3.25</v>
      </c>
      <c r="O143" s="18">
        <v>2162000</v>
      </c>
      <c r="P143" s="18">
        <v>104.06</v>
      </c>
      <c r="Q143" s="18">
        <v>2249.7800000000002</v>
      </c>
      <c r="R143" s="18">
        <v>0.18</v>
      </c>
      <c r="S143" s="18">
        <v>0.28999999999999998</v>
      </c>
      <c r="T143" s="18">
        <v>0.08</v>
      </c>
      <c r="U143" s="16"/>
    </row>
    <row r="144" spans="1:21">
      <c r="A144" s="16"/>
      <c r="B144" s="16" t="s">
        <v>543</v>
      </c>
      <c r="C144" s="17" t="s">
        <v>544</v>
      </c>
      <c r="D144" s="17" t="s">
        <v>133</v>
      </c>
      <c r="E144" s="16"/>
      <c r="F144" s="17" t="s">
        <v>299</v>
      </c>
      <c r="G144" s="16" t="s">
        <v>207</v>
      </c>
      <c r="H144" s="17" t="s">
        <v>300</v>
      </c>
      <c r="I144" s="16" t="s">
        <v>291</v>
      </c>
      <c r="J144" s="16"/>
      <c r="K144" s="18">
        <v>4.33</v>
      </c>
      <c r="L144" s="16" t="s">
        <v>92</v>
      </c>
      <c r="M144" s="18">
        <v>1</v>
      </c>
      <c r="N144" s="18">
        <v>0.96</v>
      </c>
      <c r="O144" s="18">
        <v>3500000</v>
      </c>
      <c r="P144" s="18">
        <v>100.21</v>
      </c>
      <c r="Q144" s="18">
        <v>3507.35</v>
      </c>
      <c r="R144" s="18">
        <v>0.81</v>
      </c>
      <c r="S144" s="18">
        <v>0.45</v>
      </c>
      <c r="T144" s="18">
        <v>0.12</v>
      </c>
      <c r="U144" s="16"/>
    </row>
    <row r="145" spans="1:21">
      <c r="A145" s="16"/>
      <c r="B145" s="16" t="s">
        <v>545</v>
      </c>
      <c r="C145" s="17" t="s">
        <v>546</v>
      </c>
      <c r="D145" s="17" t="s">
        <v>133</v>
      </c>
      <c r="E145" s="16"/>
      <c r="F145" s="17" t="s">
        <v>307</v>
      </c>
      <c r="G145" s="16" t="s">
        <v>245</v>
      </c>
      <c r="H145" s="17" t="s">
        <v>185</v>
      </c>
      <c r="I145" s="16" t="s">
        <v>91</v>
      </c>
      <c r="J145" s="16"/>
      <c r="K145" s="18">
        <v>7.02</v>
      </c>
      <c r="L145" s="16" t="s">
        <v>92</v>
      </c>
      <c r="M145" s="18">
        <v>3.85</v>
      </c>
      <c r="N145" s="18">
        <v>3.45</v>
      </c>
      <c r="O145" s="18">
        <v>3600000</v>
      </c>
      <c r="P145" s="18">
        <v>103.05</v>
      </c>
      <c r="Q145" s="18">
        <v>3709.8</v>
      </c>
      <c r="R145" s="18">
        <v>1.31</v>
      </c>
      <c r="S145" s="18">
        <v>0.48</v>
      </c>
      <c r="T145" s="18">
        <v>0.13</v>
      </c>
      <c r="U145" s="16"/>
    </row>
    <row r="146" spans="1:21">
      <c r="A146" s="16"/>
      <c r="B146" s="16" t="s">
        <v>547</v>
      </c>
      <c r="C146" s="17" t="s">
        <v>548</v>
      </c>
      <c r="D146" s="17" t="s">
        <v>133</v>
      </c>
      <c r="E146" s="16"/>
      <c r="F146" s="17" t="s">
        <v>322</v>
      </c>
      <c r="G146" s="16" t="s">
        <v>245</v>
      </c>
      <c r="H146" s="17" t="s">
        <v>185</v>
      </c>
      <c r="I146" s="16" t="s">
        <v>91</v>
      </c>
      <c r="J146" s="16"/>
      <c r="K146" s="18">
        <v>1.29</v>
      </c>
      <c r="L146" s="16" t="s">
        <v>92</v>
      </c>
      <c r="M146" s="18">
        <v>6.41</v>
      </c>
      <c r="N146" s="18">
        <v>0.61</v>
      </c>
      <c r="O146" s="18">
        <v>1924800.1</v>
      </c>
      <c r="P146" s="18">
        <v>108.75</v>
      </c>
      <c r="Q146" s="18">
        <v>2093.2199999999998</v>
      </c>
      <c r="R146" s="18">
        <v>0.9</v>
      </c>
      <c r="S146" s="18">
        <v>0.27</v>
      </c>
      <c r="T146" s="18">
        <v>7.0000000000000007E-2</v>
      </c>
      <c r="U146" s="16"/>
    </row>
    <row r="147" spans="1:21">
      <c r="A147" s="16"/>
      <c r="B147" s="16" t="s">
        <v>549</v>
      </c>
      <c r="C147" s="17" t="s">
        <v>550</v>
      </c>
      <c r="D147" s="17" t="s">
        <v>133</v>
      </c>
      <c r="E147" s="16"/>
      <c r="F147" s="17" t="s">
        <v>325</v>
      </c>
      <c r="G147" s="16" t="s">
        <v>245</v>
      </c>
      <c r="H147" s="17" t="s">
        <v>185</v>
      </c>
      <c r="I147" s="16" t="s">
        <v>91</v>
      </c>
      <c r="J147" s="16"/>
      <c r="K147" s="18">
        <v>1.74</v>
      </c>
      <c r="L147" s="16" t="s">
        <v>92</v>
      </c>
      <c r="M147" s="18">
        <v>0.8</v>
      </c>
      <c r="N147" s="18">
        <v>1.1299999999999999</v>
      </c>
      <c r="O147" s="18">
        <v>2312868</v>
      </c>
      <c r="P147" s="18">
        <v>99.43</v>
      </c>
      <c r="Q147" s="18">
        <v>2299.6799999999998</v>
      </c>
      <c r="R147" s="18">
        <v>0.42</v>
      </c>
      <c r="S147" s="18">
        <v>0.3</v>
      </c>
      <c r="T147" s="18">
        <v>0.08</v>
      </c>
      <c r="U147" s="16"/>
    </row>
    <row r="148" spans="1:21">
      <c r="A148" s="16"/>
      <c r="B148" s="16" t="s">
        <v>551</v>
      </c>
      <c r="C148" s="17" t="s">
        <v>552</v>
      </c>
      <c r="D148" s="17" t="s">
        <v>133</v>
      </c>
      <c r="E148" s="16"/>
      <c r="F148" s="17" t="s">
        <v>325</v>
      </c>
      <c r="G148" s="16" t="s">
        <v>245</v>
      </c>
      <c r="H148" s="17" t="s">
        <v>185</v>
      </c>
      <c r="I148" s="16" t="s">
        <v>91</v>
      </c>
      <c r="J148" s="16"/>
      <c r="K148" s="18">
        <v>1</v>
      </c>
      <c r="L148" s="16" t="s">
        <v>92</v>
      </c>
      <c r="M148" s="18">
        <v>6.4</v>
      </c>
      <c r="N148" s="18">
        <v>0.49</v>
      </c>
      <c r="O148" s="18">
        <v>200000.21</v>
      </c>
      <c r="P148" s="18">
        <v>105.88</v>
      </c>
      <c r="Q148" s="18">
        <v>211.76</v>
      </c>
      <c r="R148" s="18">
        <v>7.0000000000000007E-2</v>
      </c>
      <c r="S148" s="18">
        <v>0.03</v>
      </c>
      <c r="T148" s="18">
        <v>0.01</v>
      </c>
      <c r="U148" s="16"/>
    </row>
    <row r="149" spans="1:21">
      <c r="A149" s="16"/>
      <c r="B149" s="16" t="s">
        <v>553</v>
      </c>
      <c r="C149" s="17" t="s">
        <v>554</v>
      </c>
      <c r="D149" s="17" t="s">
        <v>133</v>
      </c>
      <c r="E149" s="16"/>
      <c r="F149" s="17" t="s">
        <v>334</v>
      </c>
      <c r="G149" s="16" t="s">
        <v>207</v>
      </c>
      <c r="H149" s="17" t="s">
        <v>185</v>
      </c>
      <c r="I149" s="16" t="s">
        <v>91</v>
      </c>
      <c r="J149" s="16"/>
      <c r="K149" s="18">
        <v>0.19</v>
      </c>
      <c r="L149" s="16" t="s">
        <v>92</v>
      </c>
      <c r="M149" s="18">
        <v>6.8</v>
      </c>
      <c r="N149" s="18">
        <v>0.55000000000000004</v>
      </c>
      <c r="O149" s="18">
        <v>2333333.92</v>
      </c>
      <c r="P149" s="18">
        <v>106.69</v>
      </c>
      <c r="Q149" s="18">
        <v>2489.4299999999998</v>
      </c>
      <c r="R149" s="18">
        <v>0.65</v>
      </c>
      <c r="S149" s="18">
        <v>0.32</v>
      </c>
      <c r="T149" s="18">
        <v>0.08</v>
      </c>
      <c r="U149" s="16"/>
    </row>
    <row r="150" spans="1:21">
      <c r="A150" s="16"/>
      <c r="B150" s="17" t="s">
        <v>555</v>
      </c>
      <c r="C150" s="17" t="s">
        <v>556</v>
      </c>
      <c r="D150" s="17" t="s">
        <v>133</v>
      </c>
      <c r="E150" s="16"/>
      <c r="F150" s="17" t="s">
        <v>334</v>
      </c>
      <c r="G150" s="16" t="s">
        <v>207</v>
      </c>
      <c r="H150" s="17" t="s">
        <v>185</v>
      </c>
      <c r="I150" s="16" t="s">
        <v>91</v>
      </c>
      <c r="J150" s="16"/>
      <c r="K150" s="18">
        <v>1.61</v>
      </c>
      <c r="L150" s="16" t="s">
        <v>92</v>
      </c>
      <c r="M150" s="18">
        <v>6.1</v>
      </c>
      <c r="N150" s="18">
        <v>0.62</v>
      </c>
      <c r="O150" s="18">
        <v>4588402.4000000004</v>
      </c>
      <c r="P150" s="18">
        <v>114.11</v>
      </c>
      <c r="Q150" s="18">
        <v>5235.83</v>
      </c>
      <c r="R150" s="18">
        <v>0.76</v>
      </c>
      <c r="S150" s="18">
        <v>0.68</v>
      </c>
      <c r="T150" s="18">
        <v>0.18</v>
      </c>
      <c r="U150" s="16"/>
    </row>
    <row r="151" spans="1:21">
      <c r="A151" s="16"/>
      <c r="B151" s="16" t="s">
        <v>557</v>
      </c>
      <c r="C151" s="17" t="s">
        <v>558</v>
      </c>
      <c r="D151" s="17" t="s">
        <v>133</v>
      </c>
      <c r="E151" s="16"/>
      <c r="F151" s="17" t="s">
        <v>334</v>
      </c>
      <c r="G151" s="16" t="s">
        <v>207</v>
      </c>
      <c r="H151" s="17" t="s">
        <v>185</v>
      </c>
      <c r="I151" s="16" t="s">
        <v>91</v>
      </c>
      <c r="J151" s="16"/>
      <c r="K151" s="18">
        <v>1.64</v>
      </c>
      <c r="L151" s="16" t="s">
        <v>92</v>
      </c>
      <c r="M151" s="18">
        <v>2.15</v>
      </c>
      <c r="N151" s="18">
        <v>0.72</v>
      </c>
      <c r="O151" s="18">
        <v>2750000</v>
      </c>
      <c r="P151" s="18">
        <v>102.52</v>
      </c>
      <c r="Q151" s="18">
        <v>2819.3</v>
      </c>
      <c r="R151" s="18">
        <v>0.36</v>
      </c>
      <c r="S151" s="18">
        <v>0.37</v>
      </c>
      <c r="T151" s="18">
        <v>0.1</v>
      </c>
      <c r="U151" s="16"/>
    </row>
    <row r="152" spans="1:21">
      <c r="A152" s="16"/>
      <c r="B152" s="16" t="s">
        <v>559</v>
      </c>
      <c r="C152" s="17" t="s">
        <v>560</v>
      </c>
      <c r="D152" s="17" t="s">
        <v>133</v>
      </c>
      <c r="E152" s="16"/>
      <c r="F152" s="17" t="s">
        <v>272</v>
      </c>
      <c r="G152" s="16" t="s">
        <v>273</v>
      </c>
      <c r="H152" s="17" t="s">
        <v>185</v>
      </c>
      <c r="I152" s="16" t="s">
        <v>91</v>
      </c>
      <c r="J152" s="16"/>
      <c r="K152" s="18">
        <v>1.67</v>
      </c>
      <c r="L152" s="16" t="s">
        <v>92</v>
      </c>
      <c r="M152" s="18">
        <v>6</v>
      </c>
      <c r="N152" s="18">
        <v>1.03</v>
      </c>
      <c r="O152" s="18">
        <v>2181556</v>
      </c>
      <c r="P152" s="18">
        <v>110.1</v>
      </c>
      <c r="Q152" s="18">
        <v>2401.89</v>
      </c>
      <c r="R152" s="18">
        <v>1.39</v>
      </c>
      <c r="S152" s="18">
        <v>0.31</v>
      </c>
      <c r="T152" s="18">
        <v>0.08</v>
      </c>
      <c r="U152" s="16"/>
    </row>
    <row r="153" spans="1:21">
      <c r="A153" s="16"/>
      <c r="B153" s="16" t="s">
        <v>561</v>
      </c>
      <c r="C153" s="17" t="s">
        <v>562</v>
      </c>
      <c r="D153" s="17" t="s">
        <v>133</v>
      </c>
      <c r="E153" s="16"/>
      <c r="F153" s="17" t="s">
        <v>272</v>
      </c>
      <c r="G153" s="16" t="s">
        <v>273</v>
      </c>
      <c r="H153" s="17" t="s">
        <v>300</v>
      </c>
      <c r="I153" s="16" t="s">
        <v>291</v>
      </c>
      <c r="J153" s="16"/>
      <c r="K153" s="18">
        <v>6.4</v>
      </c>
      <c r="L153" s="16" t="s">
        <v>92</v>
      </c>
      <c r="M153" s="18">
        <v>3.05</v>
      </c>
      <c r="N153" s="18">
        <v>3.26</v>
      </c>
      <c r="O153" s="18">
        <v>1869875</v>
      </c>
      <c r="P153" s="18">
        <v>99.28</v>
      </c>
      <c r="Q153" s="18">
        <v>1856.41</v>
      </c>
      <c r="R153" s="18">
        <v>0.89</v>
      </c>
      <c r="S153" s="18">
        <v>0.24</v>
      </c>
      <c r="T153" s="18">
        <v>0.06</v>
      </c>
      <c r="U153" s="16"/>
    </row>
    <row r="154" spans="1:21">
      <c r="A154" s="16"/>
      <c r="B154" s="16" t="s">
        <v>563</v>
      </c>
      <c r="C154" s="17" t="s">
        <v>564</v>
      </c>
      <c r="D154" s="17" t="s">
        <v>133</v>
      </c>
      <c r="E154" s="16"/>
      <c r="F154" s="17" t="s">
        <v>350</v>
      </c>
      <c r="G154" s="16" t="s">
        <v>273</v>
      </c>
      <c r="H154" s="17" t="s">
        <v>185</v>
      </c>
      <c r="I154" s="16" t="s">
        <v>91</v>
      </c>
      <c r="J154" s="16"/>
      <c r="K154" s="18">
        <v>2.36</v>
      </c>
      <c r="L154" s="16" t="s">
        <v>92</v>
      </c>
      <c r="M154" s="18">
        <v>1.93</v>
      </c>
      <c r="N154" s="18">
        <v>0.73</v>
      </c>
      <c r="O154" s="18">
        <v>2150000</v>
      </c>
      <c r="P154" s="18">
        <v>103.03</v>
      </c>
      <c r="Q154" s="18">
        <v>2215.14</v>
      </c>
      <c r="R154" s="18">
        <v>1.43</v>
      </c>
      <c r="S154" s="18">
        <v>0.28999999999999998</v>
      </c>
      <c r="T154" s="18">
        <v>0.08</v>
      </c>
      <c r="U154" s="16"/>
    </row>
    <row r="155" spans="1:21">
      <c r="A155" s="16"/>
      <c r="B155" s="16" t="s">
        <v>565</v>
      </c>
      <c r="C155" s="17" t="s">
        <v>566</v>
      </c>
      <c r="D155" s="17" t="s">
        <v>133</v>
      </c>
      <c r="E155" s="16"/>
      <c r="F155" s="17" t="s">
        <v>350</v>
      </c>
      <c r="G155" s="16" t="s">
        <v>273</v>
      </c>
      <c r="H155" s="17" t="s">
        <v>185</v>
      </c>
      <c r="I155" s="16" t="s">
        <v>91</v>
      </c>
      <c r="J155" s="16"/>
      <c r="K155" s="18">
        <v>3.31</v>
      </c>
      <c r="L155" s="16" t="s">
        <v>92</v>
      </c>
      <c r="M155" s="18">
        <v>1.93</v>
      </c>
      <c r="N155" s="18">
        <v>0.94</v>
      </c>
      <c r="O155" s="18">
        <v>3900000</v>
      </c>
      <c r="P155" s="18">
        <v>103.51</v>
      </c>
      <c r="Q155" s="18">
        <v>4036.89</v>
      </c>
      <c r="R155" s="18">
        <v>2.6</v>
      </c>
      <c r="S155" s="18">
        <v>0.52</v>
      </c>
      <c r="T155" s="18">
        <v>0.14000000000000001</v>
      </c>
      <c r="U155" s="16"/>
    </row>
    <row r="156" spans="1:21">
      <c r="A156" s="16"/>
      <c r="B156" s="16" t="s">
        <v>567</v>
      </c>
      <c r="C156" s="17" t="s">
        <v>568</v>
      </c>
      <c r="D156" s="17" t="s">
        <v>133</v>
      </c>
      <c r="E156" s="16"/>
      <c r="F156" s="17" t="s">
        <v>355</v>
      </c>
      <c r="G156" s="16" t="s">
        <v>273</v>
      </c>
      <c r="H156" s="17" t="s">
        <v>185</v>
      </c>
      <c r="I156" s="16" t="s">
        <v>91</v>
      </c>
      <c r="J156" s="16"/>
      <c r="K156" s="18">
        <v>9.41</v>
      </c>
      <c r="L156" s="16" t="s">
        <v>92</v>
      </c>
      <c r="M156" s="18">
        <v>4.3600000000000003</v>
      </c>
      <c r="N156" s="18">
        <v>3.97</v>
      </c>
      <c r="O156" s="18">
        <v>1437000</v>
      </c>
      <c r="P156" s="18">
        <v>105.44</v>
      </c>
      <c r="Q156" s="18">
        <v>1515.17</v>
      </c>
      <c r="R156" s="18">
        <v>0.48</v>
      </c>
      <c r="S156" s="18">
        <v>0.2</v>
      </c>
      <c r="T156" s="18">
        <v>0.05</v>
      </c>
      <c r="U156" s="16"/>
    </row>
    <row r="157" spans="1:21">
      <c r="A157" s="16"/>
      <c r="B157" s="16" t="s">
        <v>569</v>
      </c>
      <c r="C157" s="17" t="s">
        <v>570</v>
      </c>
      <c r="D157" s="17" t="s">
        <v>133</v>
      </c>
      <c r="E157" s="16"/>
      <c r="F157" s="17" t="s">
        <v>571</v>
      </c>
      <c r="G157" s="16" t="s">
        <v>455</v>
      </c>
      <c r="H157" s="17" t="s">
        <v>300</v>
      </c>
      <c r="I157" s="16" t="s">
        <v>291</v>
      </c>
      <c r="J157" s="16"/>
      <c r="K157" s="18">
        <v>5.49</v>
      </c>
      <c r="L157" s="16" t="s">
        <v>92</v>
      </c>
      <c r="M157" s="18">
        <v>4.8</v>
      </c>
      <c r="N157" s="18">
        <v>2.0299999999999998</v>
      </c>
      <c r="O157" s="18">
        <v>2623000</v>
      </c>
      <c r="P157" s="18">
        <v>117.15</v>
      </c>
      <c r="Q157" s="18">
        <v>3072.84</v>
      </c>
      <c r="R157" s="18">
        <v>0.6</v>
      </c>
      <c r="S157" s="18">
        <v>0.4</v>
      </c>
      <c r="T157" s="18">
        <v>0.1</v>
      </c>
      <c r="U157" s="16"/>
    </row>
    <row r="158" spans="1:21">
      <c r="A158" s="16"/>
      <c r="B158" s="16" t="s">
        <v>572</v>
      </c>
      <c r="C158" s="17" t="s">
        <v>573</v>
      </c>
      <c r="D158" s="17" t="s">
        <v>133</v>
      </c>
      <c r="E158" s="16"/>
      <c r="F158" s="17" t="s">
        <v>276</v>
      </c>
      <c r="G158" s="16" t="s">
        <v>273</v>
      </c>
      <c r="H158" s="17" t="s">
        <v>185</v>
      </c>
      <c r="I158" s="16" t="s">
        <v>91</v>
      </c>
      <c r="J158" s="16"/>
      <c r="K158" s="18">
        <v>1.51</v>
      </c>
      <c r="L158" s="16" t="s">
        <v>92</v>
      </c>
      <c r="M158" s="18">
        <v>5.7</v>
      </c>
      <c r="N158" s="18">
        <v>0.89</v>
      </c>
      <c r="O158" s="18">
        <v>10560843</v>
      </c>
      <c r="P158" s="18">
        <v>109.92</v>
      </c>
      <c r="Q158" s="18">
        <v>11608.48</v>
      </c>
      <c r="R158" s="18">
        <v>1.42</v>
      </c>
      <c r="S158" s="18">
        <v>1.51</v>
      </c>
      <c r="T158" s="18">
        <v>0.4</v>
      </c>
      <c r="U158" s="16"/>
    </row>
    <row r="159" spans="1:21">
      <c r="A159" s="16"/>
      <c r="B159" s="16" t="s">
        <v>574</v>
      </c>
      <c r="C159" s="17" t="s">
        <v>575</v>
      </c>
      <c r="D159" s="17" t="s">
        <v>133</v>
      </c>
      <c r="E159" s="16"/>
      <c r="F159" s="17" t="s">
        <v>276</v>
      </c>
      <c r="G159" s="16" t="s">
        <v>273</v>
      </c>
      <c r="H159" s="17" t="s">
        <v>185</v>
      </c>
      <c r="I159" s="16" t="s">
        <v>91</v>
      </c>
      <c r="J159" s="16"/>
      <c r="K159" s="18">
        <v>6.18</v>
      </c>
      <c r="L159" s="16" t="s">
        <v>92</v>
      </c>
      <c r="M159" s="18">
        <v>4.1399999999999997</v>
      </c>
      <c r="N159" s="18">
        <v>3.05</v>
      </c>
      <c r="O159" s="18">
        <v>1806000</v>
      </c>
      <c r="P159" s="18">
        <v>106.98</v>
      </c>
      <c r="Q159" s="18">
        <v>1932.06</v>
      </c>
      <c r="R159" s="18">
        <v>0.51</v>
      </c>
      <c r="S159" s="18">
        <v>0.25</v>
      </c>
      <c r="T159" s="18">
        <v>7.0000000000000007E-2</v>
      </c>
      <c r="U159" s="16"/>
    </row>
    <row r="160" spans="1:21">
      <c r="A160" s="16"/>
      <c r="B160" s="16" t="s">
        <v>576</v>
      </c>
      <c r="C160" s="17" t="s">
        <v>577</v>
      </c>
      <c r="D160" s="17" t="s">
        <v>133</v>
      </c>
      <c r="E160" s="16"/>
      <c r="F160" s="17" t="s">
        <v>369</v>
      </c>
      <c r="G160" s="16" t="s">
        <v>273</v>
      </c>
      <c r="H160" s="17" t="s">
        <v>300</v>
      </c>
      <c r="I160" s="16" t="s">
        <v>291</v>
      </c>
      <c r="J160" s="16"/>
      <c r="K160" s="18">
        <v>7.31</v>
      </c>
      <c r="L160" s="16" t="s">
        <v>92</v>
      </c>
      <c r="M160" s="18">
        <v>4.0999999999999996</v>
      </c>
      <c r="N160" s="18">
        <v>3.36</v>
      </c>
      <c r="O160" s="18">
        <v>1262000</v>
      </c>
      <c r="P160" s="18">
        <v>105.63</v>
      </c>
      <c r="Q160" s="18">
        <v>1333.05</v>
      </c>
      <c r="R160" s="18">
        <v>0.42</v>
      </c>
      <c r="S160" s="18">
        <v>0.17</v>
      </c>
      <c r="T160" s="18">
        <v>0.05</v>
      </c>
      <c r="U160" s="16"/>
    </row>
    <row r="161" spans="1:21">
      <c r="A161" s="16"/>
      <c r="B161" s="16" t="s">
        <v>578</v>
      </c>
      <c r="C161" s="17" t="s">
        <v>579</v>
      </c>
      <c r="D161" s="17" t="s">
        <v>133</v>
      </c>
      <c r="E161" s="16"/>
      <c r="F161" s="17" t="s">
        <v>580</v>
      </c>
      <c r="G161" s="16" t="s">
        <v>386</v>
      </c>
      <c r="H161" s="17" t="s">
        <v>185</v>
      </c>
      <c r="I161" s="16" t="s">
        <v>91</v>
      </c>
      <c r="J161" s="16"/>
      <c r="K161" s="18">
        <v>3.28</v>
      </c>
      <c r="L161" s="16" t="s">
        <v>92</v>
      </c>
      <c r="M161" s="18">
        <v>2.2999999999999998</v>
      </c>
      <c r="N161" s="18">
        <v>1.33</v>
      </c>
      <c r="O161" s="18">
        <v>9630000</v>
      </c>
      <c r="P161" s="18">
        <v>103.27</v>
      </c>
      <c r="Q161" s="18">
        <v>9944.9</v>
      </c>
      <c r="R161" s="18">
        <v>0.31</v>
      </c>
      <c r="S161" s="18">
        <v>1.29</v>
      </c>
      <c r="T161" s="18">
        <v>0.34</v>
      </c>
      <c r="U161" s="16"/>
    </row>
    <row r="162" spans="1:21">
      <c r="A162" s="16"/>
      <c r="B162" s="16" t="s">
        <v>581</v>
      </c>
      <c r="C162" s="17" t="s">
        <v>582</v>
      </c>
      <c r="D162" s="17" t="s">
        <v>133</v>
      </c>
      <c r="E162" s="16"/>
      <c r="F162" s="17" t="s">
        <v>583</v>
      </c>
      <c r="G162" s="16" t="s">
        <v>463</v>
      </c>
      <c r="H162" s="17" t="s">
        <v>300</v>
      </c>
      <c r="I162" s="16" t="s">
        <v>291</v>
      </c>
      <c r="J162" s="16"/>
      <c r="K162" s="18">
        <v>4.96</v>
      </c>
      <c r="L162" s="16" t="s">
        <v>92</v>
      </c>
      <c r="M162" s="18">
        <v>2.75</v>
      </c>
      <c r="N162" s="18">
        <v>2.3199999999999998</v>
      </c>
      <c r="O162" s="18">
        <v>3500000</v>
      </c>
      <c r="P162" s="18">
        <v>103.06</v>
      </c>
      <c r="Q162" s="18">
        <v>3607.1</v>
      </c>
      <c r="R162" s="18">
        <v>1.29</v>
      </c>
      <c r="S162" s="18">
        <v>0.47</v>
      </c>
      <c r="T162" s="18">
        <v>0.12</v>
      </c>
      <c r="U162" s="16"/>
    </row>
    <row r="163" spans="1:21">
      <c r="A163" s="16"/>
      <c r="B163" s="16" t="s">
        <v>584</v>
      </c>
      <c r="C163" s="17" t="s">
        <v>585</v>
      </c>
      <c r="D163" s="17" t="s">
        <v>133</v>
      </c>
      <c r="E163" s="16"/>
      <c r="F163" s="17" t="s">
        <v>385</v>
      </c>
      <c r="G163" s="16" t="s">
        <v>386</v>
      </c>
      <c r="H163" s="17" t="s">
        <v>375</v>
      </c>
      <c r="I163" s="16" t="s">
        <v>291</v>
      </c>
      <c r="J163" s="16"/>
      <c r="K163" s="18">
        <v>2.2999999999999998</v>
      </c>
      <c r="L163" s="16" t="s">
        <v>92</v>
      </c>
      <c r="M163" s="18">
        <v>8.5</v>
      </c>
      <c r="N163" s="18">
        <v>1.31</v>
      </c>
      <c r="O163" s="18">
        <v>7086474</v>
      </c>
      <c r="P163" s="18">
        <v>119.72</v>
      </c>
      <c r="Q163" s="18">
        <v>8483.93</v>
      </c>
      <c r="R163" s="18">
        <v>1.69</v>
      </c>
      <c r="S163" s="18">
        <v>1.1000000000000001</v>
      </c>
      <c r="T163" s="18">
        <v>0.28999999999999998</v>
      </c>
      <c r="U163" s="16"/>
    </row>
    <row r="164" spans="1:21">
      <c r="A164" s="16"/>
      <c r="B164" s="16" t="s">
        <v>586</v>
      </c>
      <c r="C164" s="17" t="s">
        <v>587</v>
      </c>
      <c r="D164" s="17" t="s">
        <v>133</v>
      </c>
      <c r="E164" s="16"/>
      <c r="F164" s="17" t="s">
        <v>389</v>
      </c>
      <c r="G164" s="16" t="s">
        <v>261</v>
      </c>
      <c r="H164" s="17" t="s">
        <v>375</v>
      </c>
      <c r="I164" s="16" t="s">
        <v>291</v>
      </c>
      <c r="J164" s="16"/>
      <c r="K164" s="18">
        <v>2.16</v>
      </c>
      <c r="L164" s="16" t="s">
        <v>92</v>
      </c>
      <c r="M164" s="18">
        <v>6.9</v>
      </c>
      <c r="N164" s="18">
        <v>1.8</v>
      </c>
      <c r="O164" s="18">
        <v>1660579.67</v>
      </c>
      <c r="P164" s="18">
        <v>113.21</v>
      </c>
      <c r="Q164" s="18">
        <v>1879.94</v>
      </c>
      <c r="R164" s="18">
        <v>0.35</v>
      </c>
      <c r="S164" s="18">
        <v>0.24</v>
      </c>
      <c r="T164" s="18">
        <v>0.06</v>
      </c>
      <c r="U164" s="16"/>
    </row>
    <row r="165" spans="1:21">
      <c r="A165" s="16"/>
      <c r="B165" s="16" t="s">
        <v>588</v>
      </c>
      <c r="C165" s="17" t="s">
        <v>589</v>
      </c>
      <c r="D165" s="17" t="s">
        <v>133</v>
      </c>
      <c r="E165" s="16"/>
      <c r="F165" s="17" t="s">
        <v>394</v>
      </c>
      <c r="G165" s="16" t="s">
        <v>386</v>
      </c>
      <c r="H165" s="17" t="s">
        <v>379</v>
      </c>
      <c r="I165" s="16" t="s">
        <v>91</v>
      </c>
      <c r="J165" s="16"/>
      <c r="K165" s="18">
        <v>1.46</v>
      </c>
      <c r="L165" s="16" t="s">
        <v>92</v>
      </c>
      <c r="M165" s="18">
        <v>6</v>
      </c>
      <c r="N165" s="18">
        <v>0.96</v>
      </c>
      <c r="O165" s="18">
        <v>910992.05</v>
      </c>
      <c r="P165" s="18">
        <v>107.48</v>
      </c>
      <c r="Q165" s="18">
        <v>979.13</v>
      </c>
      <c r="R165" s="18">
        <v>0.21</v>
      </c>
      <c r="S165" s="18">
        <v>0.13</v>
      </c>
      <c r="T165" s="18">
        <v>0.03</v>
      </c>
      <c r="U165" s="16"/>
    </row>
    <row r="166" spans="1:21">
      <c r="A166" s="16"/>
      <c r="B166" s="16" t="s">
        <v>590</v>
      </c>
      <c r="C166" s="17" t="s">
        <v>591</v>
      </c>
      <c r="D166" s="17" t="s">
        <v>133</v>
      </c>
      <c r="E166" s="16"/>
      <c r="F166" s="17" t="s">
        <v>592</v>
      </c>
      <c r="G166" s="16" t="s">
        <v>289</v>
      </c>
      <c r="H166" s="17" t="s">
        <v>375</v>
      </c>
      <c r="I166" s="16" t="s">
        <v>291</v>
      </c>
      <c r="J166" s="16"/>
      <c r="K166" s="18">
        <v>2.06</v>
      </c>
      <c r="L166" s="16" t="s">
        <v>92</v>
      </c>
      <c r="M166" s="18">
        <v>5.55</v>
      </c>
      <c r="N166" s="18">
        <v>1.43</v>
      </c>
      <c r="O166" s="18">
        <v>992500.13</v>
      </c>
      <c r="P166" s="18">
        <v>110.58</v>
      </c>
      <c r="Q166" s="18">
        <v>1097.51</v>
      </c>
      <c r="R166" s="18">
        <v>1.65</v>
      </c>
      <c r="S166" s="18">
        <v>0.14000000000000001</v>
      </c>
      <c r="T166" s="18">
        <v>0.04</v>
      </c>
      <c r="U166" s="16"/>
    </row>
    <row r="167" spans="1:21">
      <c r="A167" s="16"/>
      <c r="B167" s="16" t="s">
        <v>593</v>
      </c>
      <c r="C167" s="17" t="s">
        <v>594</v>
      </c>
      <c r="D167" s="17" t="s">
        <v>133</v>
      </c>
      <c r="E167" s="16"/>
      <c r="F167" s="17" t="s">
        <v>595</v>
      </c>
      <c r="G167" s="16" t="s">
        <v>245</v>
      </c>
      <c r="H167" s="17" t="s">
        <v>379</v>
      </c>
      <c r="I167" s="16" t="s">
        <v>91</v>
      </c>
      <c r="J167" s="16"/>
      <c r="K167" s="18">
        <v>4.67</v>
      </c>
      <c r="L167" s="16" t="s">
        <v>92</v>
      </c>
      <c r="M167" s="18">
        <v>6.05</v>
      </c>
      <c r="N167" s="18">
        <v>4.45</v>
      </c>
      <c r="O167" s="18">
        <v>3994546</v>
      </c>
      <c r="P167" s="18">
        <v>108.27</v>
      </c>
      <c r="Q167" s="18">
        <v>4324.8900000000003</v>
      </c>
      <c r="R167" s="18">
        <v>0.67</v>
      </c>
      <c r="S167" s="18">
        <v>0.56000000000000005</v>
      </c>
      <c r="T167" s="18">
        <v>0.15</v>
      </c>
      <c r="U167" s="16"/>
    </row>
    <row r="168" spans="1:21">
      <c r="A168" s="16"/>
      <c r="B168" s="16" t="s">
        <v>596</v>
      </c>
      <c r="C168" s="17" t="s">
        <v>597</v>
      </c>
      <c r="D168" s="17" t="s">
        <v>133</v>
      </c>
      <c r="E168" s="16"/>
      <c r="F168" s="17" t="s">
        <v>405</v>
      </c>
      <c r="G168" s="16" t="s">
        <v>245</v>
      </c>
      <c r="H168" s="17" t="s">
        <v>379</v>
      </c>
      <c r="I168" s="16" t="s">
        <v>91</v>
      </c>
      <c r="J168" s="16"/>
      <c r="K168" s="18">
        <v>2.56</v>
      </c>
      <c r="L168" s="16" t="s">
        <v>92</v>
      </c>
      <c r="M168" s="18">
        <v>0.8</v>
      </c>
      <c r="N168" s="18">
        <v>1.81</v>
      </c>
      <c r="O168" s="18">
        <v>5350000</v>
      </c>
      <c r="P168" s="18">
        <v>97.59</v>
      </c>
      <c r="Q168" s="18">
        <v>5221.0600000000004</v>
      </c>
      <c r="R168" s="18">
        <v>1.31</v>
      </c>
      <c r="S168" s="18">
        <v>0.68</v>
      </c>
      <c r="T168" s="18">
        <v>0.18</v>
      </c>
      <c r="U168" s="16"/>
    </row>
    <row r="169" spans="1:21">
      <c r="A169" s="16"/>
      <c r="B169" s="16" t="s">
        <v>598</v>
      </c>
      <c r="C169" s="17" t="s">
        <v>599</v>
      </c>
      <c r="D169" s="17" t="s">
        <v>133</v>
      </c>
      <c r="E169" s="16"/>
      <c r="F169" s="17" t="s">
        <v>410</v>
      </c>
      <c r="G169" s="16" t="s">
        <v>245</v>
      </c>
      <c r="H169" s="17" t="s">
        <v>375</v>
      </c>
      <c r="I169" s="16" t="s">
        <v>291</v>
      </c>
      <c r="J169" s="16"/>
      <c r="K169" s="18">
        <v>4.71</v>
      </c>
      <c r="L169" s="16" t="s">
        <v>92</v>
      </c>
      <c r="M169" s="18">
        <v>7.05</v>
      </c>
      <c r="N169" s="18">
        <v>3.27</v>
      </c>
      <c r="O169" s="18">
        <v>4500000</v>
      </c>
      <c r="P169" s="18">
        <v>118.4</v>
      </c>
      <c r="Q169" s="18">
        <v>5328</v>
      </c>
      <c r="R169" s="18">
        <v>0.67</v>
      </c>
      <c r="S169" s="18">
        <v>0.69</v>
      </c>
      <c r="T169" s="18">
        <v>0.18</v>
      </c>
      <c r="U169" s="16"/>
    </row>
    <row r="170" spans="1:21">
      <c r="A170" s="16"/>
      <c r="B170" s="16" t="s">
        <v>600</v>
      </c>
      <c r="C170" s="17" t="s">
        <v>601</v>
      </c>
      <c r="D170" s="17" t="s">
        <v>133</v>
      </c>
      <c r="E170" s="16"/>
      <c r="F170" s="17" t="s">
        <v>413</v>
      </c>
      <c r="G170" s="16" t="s">
        <v>261</v>
      </c>
      <c r="H170" s="17" t="s">
        <v>379</v>
      </c>
      <c r="I170" s="16" t="s">
        <v>91</v>
      </c>
      <c r="J170" s="16"/>
      <c r="K170" s="18">
        <v>1.01</v>
      </c>
      <c r="L170" s="16" t="s">
        <v>92</v>
      </c>
      <c r="M170" s="18">
        <v>6.25</v>
      </c>
      <c r="N170" s="18">
        <v>1.02</v>
      </c>
      <c r="O170" s="18">
        <v>546443.42000000004</v>
      </c>
      <c r="P170" s="18">
        <v>105.16</v>
      </c>
      <c r="Q170" s="18">
        <v>574.64</v>
      </c>
      <c r="R170" s="18">
        <v>0.33</v>
      </c>
      <c r="S170" s="18">
        <v>7.0000000000000007E-2</v>
      </c>
      <c r="T170" s="18">
        <v>0.02</v>
      </c>
      <c r="U170" s="16"/>
    </row>
    <row r="171" spans="1:21">
      <c r="A171" s="16"/>
      <c r="B171" s="16" t="s">
        <v>602</v>
      </c>
      <c r="C171" s="17" t="s">
        <v>603</v>
      </c>
      <c r="D171" s="17" t="s">
        <v>133</v>
      </c>
      <c r="E171" s="16"/>
      <c r="F171" s="17" t="s">
        <v>413</v>
      </c>
      <c r="G171" s="16" t="s">
        <v>261</v>
      </c>
      <c r="H171" s="17" t="s">
        <v>379</v>
      </c>
      <c r="I171" s="16" t="s">
        <v>91</v>
      </c>
      <c r="J171" s="16"/>
      <c r="K171" s="18">
        <v>0</v>
      </c>
      <c r="L171" s="16" t="s">
        <v>92</v>
      </c>
      <c r="M171" s="18">
        <v>6.25</v>
      </c>
      <c r="N171" s="18">
        <v>1.02</v>
      </c>
      <c r="O171" s="18">
        <v>546432.66</v>
      </c>
      <c r="P171" s="18">
        <v>100</v>
      </c>
      <c r="Q171" s="18">
        <v>546.42999999999995</v>
      </c>
      <c r="R171" s="18">
        <v>0.33</v>
      </c>
      <c r="S171" s="18">
        <v>7.0000000000000007E-2</v>
      </c>
      <c r="T171" s="18">
        <v>0.02</v>
      </c>
      <c r="U171" s="16"/>
    </row>
    <row r="172" spans="1:21">
      <c r="A172" s="16"/>
      <c r="B172" s="16" t="s">
        <v>604</v>
      </c>
      <c r="C172" s="17" t="s">
        <v>605</v>
      </c>
      <c r="D172" s="17" t="s">
        <v>133</v>
      </c>
      <c r="E172" s="16"/>
      <c r="F172" s="17" t="s">
        <v>413</v>
      </c>
      <c r="G172" s="16" t="s">
        <v>261</v>
      </c>
      <c r="H172" s="17" t="s">
        <v>379</v>
      </c>
      <c r="I172" s="16" t="s">
        <v>91</v>
      </c>
      <c r="J172" s="16"/>
      <c r="K172" s="18">
        <v>5.56</v>
      </c>
      <c r="L172" s="16" t="s">
        <v>92</v>
      </c>
      <c r="M172" s="18">
        <v>4.1399999999999997</v>
      </c>
      <c r="N172" s="18">
        <v>3.94</v>
      </c>
      <c r="O172" s="18">
        <v>4002079.16</v>
      </c>
      <c r="P172" s="18">
        <v>101.23</v>
      </c>
      <c r="Q172" s="18">
        <v>4051.3</v>
      </c>
      <c r="R172" s="18">
        <v>0.72</v>
      </c>
      <c r="S172" s="18">
        <v>0.53</v>
      </c>
      <c r="T172" s="18">
        <v>0.14000000000000001</v>
      </c>
      <c r="U172" s="16"/>
    </row>
    <row r="173" spans="1:21">
      <c r="A173" s="16"/>
      <c r="B173" s="16" t="s">
        <v>606</v>
      </c>
      <c r="C173" s="17" t="s">
        <v>607</v>
      </c>
      <c r="D173" s="17" t="s">
        <v>133</v>
      </c>
      <c r="E173" s="16"/>
      <c r="F173" s="17" t="s">
        <v>418</v>
      </c>
      <c r="G173" s="16" t="s">
        <v>261</v>
      </c>
      <c r="H173" s="17" t="s">
        <v>379</v>
      </c>
      <c r="I173" s="16" t="s">
        <v>91</v>
      </c>
      <c r="J173" s="16"/>
      <c r="K173" s="18">
        <v>1.46</v>
      </c>
      <c r="L173" s="16" t="s">
        <v>92</v>
      </c>
      <c r="M173" s="18">
        <v>5.5</v>
      </c>
      <c r="N173" s="18">
        <v>0.87</v>
      </c>
      <c r="O173" s="18">
        <v>5584800.3600000003</v>
      </c>
      <c r="P173" s="18">
        <v>106.88</v>
      </c>
      <c r="Q173" s="18">
        <v>5969.03</v>
      </c>
      <c r="R173" s="18">
        <v>1.49</v>
      </c>
      <c r="S173" s="18">
        <v>0.77</v>
      </c>
      <c r="T173" s="18">
        <v>0.2</v>
      </c>
      <c r="U173" s="16"/>
    </row>
    <row r="174" spans="1:21">
      <c r="A174" s="16"/>
      <c r="B174" s="16" t="s">
        <v>608</v>
      </c>
      <c r="C174" s="17" t="s">
        <v>609</v>
      </c>
      <c r="D174" s="17" t="s">
        <v>133</v>
      </c>
      <c r="E174" s="16"/>
      <c r="F174" s="17" t="s">
        <v>610</v>
      </c>
      <c r="G174" s="16" t="s">
        <v>245</v>
      </c>
      <c r="H174" s="17" t="s">
        <v>379</v>
      </c>
      <c r="I174" s="16" t="s">
        <v>91</v>
      </c>
      <c r="J174" s="16"/>
      <c r="K174" s="18">
        <v>4.03</v>
      </c>
      <c r="L174" s="16" t="s">
        <v>92</v>
      </c>
      <c r="M174" s="18">
        <v>5.0999999999999996</v>
      </c>
      <c r="N174" s="18">
        <v>4.2300000000000004</v>
      </c>
      <c r="O174" s="18">
        <v>2500000</v>
      </c>
      <c r="P174" s="18">
        <v>104.99</v>
      </c>
      <c r="Q174" s="18">
        <v>2624.75</v>
      </c>
      <c r="R174" s="18">
        <v>0.28999999999999998</v>
      </c>
      <c r="S174" s="18">
        <v>0.34</v>
      </c>
      <c r="T174" s="18">
        <v>0.09</v>
      </c>
      <c r="U174" s="16"/>
    </row>
    <row r="175" spans="1:21">
      <c r="A175" s="16"/>
      <c r="B175" s="16" t="s">
        <v>611</v>
      </c>
      <c r="C175" s="17" t="s">
        <v>612</v>
      </c>
      <c r="D175" s="17" t="s">
        <v>133</v>
      </c>
      <c r="E175" s="16"/>
      <c r="F175" s="17" t="s">
        <v>423</v>
      </c>
      <c r="G175" s="16" t="s">
        <v>245</v>
      </c>
      <c r="H175" s="17" t="s">
        <v>379</v>
      </c>
      <c r="I175" s="16" t="s">
        <v>91</v>
      </c>
      <c r="J175" s="16"/>
      <c r="K175" s="18">
        <v>5.32</v>
      </c>
      <c r="L175" s="16" t="s">
        <v>92</v>
      </c>
      <c r="M175" s="18">
        <v>5.98</v>
      </c>
      <c r="N175" s="18">
        <v>3.81</v>
      </c>
      <c r="O175" s="18">
        <v>2875000.2</v>
      </c>
      <c r="P175" s="18">
        <v>113.56</v>
      </c>
      <c r="Q175" s="18">
        <v>3264.85</v>
      </c>
      <c r="R175" s="18">
        <v>0.46</v>
      </c>
      <c r="S175" s="18">
        <v>0.42</v>
      </c>
      <c r="T175" s="18">
        <v>0.11</v>
      </c>
      <c r="U175" s="16"/>
    </row>
    <row r="176" spans="1:21">
      <c r="A176" s="16"/>
      <c r="B176" s="16" t="s">
        <v>613</v>
      </c>
      <c r="C176" s="17" t="s">
        <v>614</v>
      </c>
      <c r="D176" s="17" t="s">
        <v>133</v>
      </c>
      <c r="E176" s="16"/>
      <c r="F176" s="17" t="s">
        <v>615</v>
      </c>
      <c r="G176" s="16" t="s">
        <v>616</v>
      </c>
      <c r="H176" s="17" t="s">
        <v>436</v>
      </c>
      <c r="I176" s="16" t="s">
        <v>91</v>
      </c>
      <c r="J176" s="16"/>
      <c r="K176" s="18">
        <v>1.93</v>
      </c>
      <c r="L176" s="16" t="s">
        <v>92</v>
      </c>
      <c r="M176" s="18">
        <v>6.3</v>
      </c>
      <c r="N176" s="18">
        <v>1.06</v>
      </c>
      <c r="O176" s="18">
        <v>129750</v>
      </c>
      <c r="P176" s="18">
        <v>110.34</v>
      </c>
      <c r="Q176" s="18">
        <v>143.16999999999999</v>
      </c>
      <c r="R176" s="18">
        <v>0.05</v>
      </c>
      <c r="S176" s="18">
        <v>0.02</v>
      </c>
      <c r="T176" s="18">
        <v>0</v>
      </c>
      <c r="U176" s="16"/>
    </row>
    <row r="177" spans="1:21">
      <c r="A177" s="16"/>
      <c r="B177" s="16" t="s">
        <v>617</v>
      </c>
      <c r="C177" s="17" t="s">
        <v>618</v>
      </c>
      <c r="D177" s="17" t="s">
        <v>133</v>
      </c>
      <c r="E177" s="16"/>
      <c r="F177" s="17" t="s">
        <v>619</v>
      </c>
      <c r="G177" s="16" t="s">
        <v>245</v>
      </c>
      <c r="H177" s="17" t="s">
        <v>429</v>
      </c>
      <c r="I177" s="16" t="s">
        <v>291</v>
      </c>
      <c r="J177" s="16"/>
      <c r="K177" s="18">
        <v>3.26</v>
      </c>
      <c r="L177" s="16" t="s">
        <v>92</v>
      </c>
      <c r="M177" s="18">
        <v>4.6500000000000004</v>
      </c>
      <c r="N177" s="18">
        <v>5.29</v>
      </c>
      <c r="O177" s="18">
        <v>3000000</v>
      </c>
      <c r="P177" s="18">
        <v>98.2</v>
      </c>
      <c r="Q177" s="18">
        <v>2946</v>
      </c>
      <c r="R177" s="18">
        <v>0.28999999999999998</v>
      </c>
      <c r="S177" s="18">
        <v>0.38</v>
      </c>
      <c r="T177" s="18">
        <v>0.1</v>
      </c>
      <c r="U177" s="16"/>
    </row>
    <row r="178" spans="1:21">
      <c r="A178" s="16"/>
      <c r="B178" s="16" t="s">
        <v>620</v>
      </c>
      <c r="C178" s="17" t="s">
        <v>621</v>
      </c>
      <c r="D178" s="17" t="s">
        <v>133</v>
      </c>
      <c r="E178" s="16"/>
      <c r="F178" s="17" t="s">
        <v>435</v>
      </c>
      <c r="G178" s="16" t="s">
        <v>245</v>
      </c>
      <c r="H178" s="17" t="s">
        <v>436</v>
      </c>
      <c r="I178" s="16" t="s">
        <v>91</v>
      </c>
      <c r="J178" s="16"/>
      <c r="K178" s="18">
        <v>0.66</v>
      </c>
      <c r="L178" s="16" t="s">
        <v>92</v>
      </c>
      <c r="M178" s="18">
        <v>2.54</v>
      </c>
      <c r="N178" s="18">
        <v>1.2</v>
      </c>
      <c r="O178" s="18">
        <v>157908.04</v>
      </c>
      <c r="P178" s="18">
        <v>101.1</v>
      </c>
      <c r="Q178" s="18">
        <v>159.63999999999999</v>
      </c>
      <c r="R178" s="18">
        <v>0.38</v>
      </c>
      <c r="S178" s="18">
        <v>0.02</v>
      </c>
      <c r="T178" s="18">
        <v>0</v>
      </c>
      <c r="U178" s="16"/>
    </row>
    <row r="179" spans="1:21">
      <c r="A179" s="16"/>
      <c r="B179" s="16" t="s">
        <v>622</v>
      </c>
      <c r="C179" s="17" t="s">
        <v>623</v>
      </c>
      <c r="D179" s="17" t="s">
        <v>133</v>
      </c>
      <c r="E179" s="16"/>
      <c r="F179" s="17" t="s">
        <v>385</v>
      </c>
      <c r="G179" s="16" t="s">
        <v>386</v>
      </c>
      <c r="H179" s="17" t="s">
        <v>436</v>
      </c>
      <c r="I179" s="16" t="s">
        <v>91</v>
      </c>
      <c r="J179" s="16"/>
      <c r="K179" s="18">
        <v>6.24</v>
      </c>
      <c r="L179" s="16" t="s">
        <v>92</v>
      </c>
      <c r="M179" s="18">
        <v>4.3</v>
      </c>
      <c r="N179" s="18">
        <v>4.43</v>
      </c>
      <c r="O179" s="18">
        <v>5000000</v>
      </c>
      <c r="P179" s="18">
        <v>101.05</v>
      </c>
      <c r="Q179" s="18">
        <v>5052.5</v>
      </c>
      <c r="R179" s="18">
        <v>0.22</v>
      </c>
      <c r="S179" s="18">
        <v>0.66</v>
      </c>
      <c r="T179" s="18">
        <v>0.17</v>
      </c>
      <c r="U179" s="16"/>
    </row>
    <row r="180" spans="1:21">
      <c r="A180" s="16"/>
      <c r="B180" s="16" t="s">
        <v>624</v>
      </c>
      <c r="C180" s="17" t="s">
        <v>625</v>
      </c>
      <c r="D180" s="17" t="s">
        <v>133</v>
      </c>
      <c r="E180" s="16"/>
      <c r="F180" s="17" t="s">
        <v>626</v>
      </c>
      <c r="G180" s="16" t="s">
        <v>245</v>
      </c>
      <c r="H180" s="17" t="s">
        <v>436</v>
      </c>
      <c r="I180" s="16" t="s">
        <v>91</v>
      </c>
      <c r="J180" s="16"/>
      <c r="K180" s="18">
        <v>1.95</v>
      </c>
      <c r="L180" s="16" t="s">
        <v>92</v>
      </c>
      <c r="M180" s="18">
        <v>3.64</v>
      </c>
      <c r="N180" s="18">
        <v>1.66</v>
      </c>
      <c r="O180" s="18">
        <v>675000.03</v>
      </c>
      <c r="P180" s="18">
        <v>104.21</v>
      </c>
      <c r="Q180" s="18">
        <v>703.42</v>
      </c>
      <c r="R180" s="18">
        <v>1.1499999999999999</v>
      </c>
      <c r="S180" s="18">
        <v>0.09</v>
      </c>
      <c r="T180" s="18">
        <v>0.02</v>
      </c>
      <c r="U180" s="16"/>
    </row>
    <row r="181" spans="1:21">
      <c r="A181" s="16"/>
      <c r="B181" s="16" t="s">
        <v>627</v>
      </c>
      <c r="C181" s="17" t="s">
        <v>628</v>
      </c>
      <c r="D181" s="17" t="s">
        <v>133</v>
      </c>
      <c r="E181" s="16"/>
      <c r="F181" s="17" t="s">
        <v>629</v>
      </c>
      <c r="G181" s="16" t="s">
        <v>245</v>
      </c>
      <c r="H181" s="17" t="s">
        <v>436</v>
      </c>
      <c r="I181" s="16" t="s">
        <v>91</v>
      </c>
      <c r="J181" s="16"/>
      <c r="K181" s="18">
        <v>5.51</v>
      </c>
      <c r="L181" s="16" t="s">
        <v>92</v>
      </c>
      <c r="M181" s="18">
        <v>3.7</v>
      </c>
      <c r="N181" s="18">
        <v>3.16</v>
      </c>
      <c r="O181" s="18">
        <v>238625.02</v>
      </c>
      <c r="P181" s="18">
        <v>103.1</v>
      </c>
      <c r="Q181" s="18">
        <v>246.02</v>
      </c>
      <c r="R181" s="18">
        <v>0.13</v>
      </c>
      <c r="S181" s="18">
        <v>0.03</v>
      </c>
      <c r="T181" s="18">
        <v>0.01</v>
      </c>
      <c r="U181" s="16"/>
    </row>
    <row r="182" spans="1:21">
      <c r="A182" s="16"/>
      <c r="B182" s="16" t="s">
        <v>630</v>
      </c>
      <c r="C182" s="17" t="s">
        <v>631</v>
      </c>
      <c r="D182" s="17" t="s">
        <v>133</v>
      </c>
      <c r="E182" s="16"/>
      <c r="F182" s="17" t="s">
        <v>632</v>
      </c>
      <c r="G182" s="16" t="s">
        <v>245</v>
      </c>
      <c r="H182" s="17" t="s">
        <v>436</v>
      </c>
      <c r="I182" s="16" t="s">
        <v>91</v>
      </c>
      <c r="J182" s="16"/>
      <c r="K182" s="18">
        <v>4.24</v>
      </c>
      <c r="L182" s="16" t="s">
        <v>92</v>
      </c>
      <c r="M182" s="18">
        <v>6.9</v>
      </c>
      <c r="N182" s="18">
        <v>4.5199999999999996</v>
      </c>
      <c r="O182" s="18">
        <v>3500000</v>
      </c>
      <c r="P182" s="18">
        <v>111</v>
      </c>
      <c r="Q182" s="18">
        <v>3885</v>
      </c>
      <c r="R182" s="18">
        <v>0.57999999999999996</v>
      </c>
      <c r="S182" s="18">
        <v>0.5</v>
      </c>
      <c r="T182" s="18">
        <v>0.13</v>
      </c>
      <c r="U182" s="16"/>
    </row>
    <row r="183" spans="1:21">
      <c r="A183" s="16"/>
      <c r="B183" s="16" t="s">
        <v>633</v>
      </c>
      <c r="C183" s="17" t="s">
        <v>634</v>
      </c>
      <c r="D183" s="17" t="s">
        <v>133</v>
      </c>
      <c r="E183" s="16"/>
      <c r="F183" s="17" t="s">
        <v>635</v>
      </c>
      <c r="G183" s="16" t="s">
        <v>245</v>
      </c>
      <c r="H183" s="17" t="s">
        <v>436</v>
      </c>
      <c r="I183" s="16" t="s">
        <v>91</v>
      </c>
      <c r="J183" s="16"/>
      <c r="K183" s="18">
        <v>4.32</v>
      </c>
      <c r="L183" s="16" t="s">
        <v>92</v>
      </c>
      <c r="M183" s="18">
        <v>4.2</v>
      </c>
      <c r="N183" s="18">
        <v>3.72</v>
      </c>
      <c r="O183" s="18">
        <v>3500000</v>
      </c>
      <c r="P183" s="18">
        <v>102.8</v>
      </c>
      <c r="Q183" s="18">
        <v>3598</v>
      </c>
      <c r="R183" s="18">
        <v>0.35</v>
      </c>
      <c r="S183" s="18">
        <v>0.47</v>
      </c>
      <c r="T183" s="18">
        <v>0.12</v>
      </c>
      <c r="U183" s="16"/>
    </row>
    <row r="184" spans="1:21">
      <c r="A184" s="16"/>
      <c r="B184" s="16" t="s">
        <v>636</v>
      </c>
      <c r="C184" s="17" t="s">
        <v>637</v>
      </c>
      <c r="D184" s="17" t="s">
        <v>133</v>
      </c>
      <c r="E184" s="16"/>
      <c r="F184" s="17" t="s">
        <v>462</v>
      </c>
      <c r="G184" s="16" t="s">
        <v>463</v>
      </c>
      <c r="H184" s="17" t="s">
        <v>436</v>
      </c>
      <c r="I184" s="16" t="s">
        <v>91</v>
      </c>
      <c r="J184" s="16"/>
      <c r="K184" s="18">
        <v>0.57999999999999996</v>
      </c>
      <c r="L184" s="16" t="s">
        <v>92</v>
      </c>
      <c r="M184" s="18">
        <v>5.45</v>
      </c>
      <c r="N184" s="18">
        <v>0.96</v>
      </c>
      <c r="O184" s="18">
        <v>285714.28000000003</v>
      </c>
      <c r="P184" s="18">
        <v>107.58</v>
      </c>
      <c r="Q184" s="18">
        <v>307.37</v>
      </c>
      <c r="R184" s="18">
        <v>0.13</v>
      </c>
      <c r="S184" s="18">
        <v>0.04</v>
      </c>
      <c r="T184" s="18">
        <v>0.01</v>
      </c>
      <c r="U184" s="16"/>
    </row>
    <row r="185" spans="1:21">
      <c r="A185" s="16"/>
      <c r="B185" s="16" t="s">
        <v>638</v>
      </c>
      <c r="C185" s="17" t="s">
        <v>639</v>
      </c>
      <c r="D185" s="17" t="s">
        <v>133</v>
      </c>
      <c r="E185" s="16"/>
      <c r="F185" s="17" t="s">
        <v>462</v>
      </c>
      <c r="G185" s="16" t="s">
        <v>463</v>
      </c>
      <c r="H185" s="17" t="s">
        <v>436</v>
      </c>
      <c r="I185" s="16" t="s">
        <v>91</v>
      </c>
      <c r="J185" s="16"/>
      <c r="K185" s="18">
        <v>6.08</v>
      </c>
      <c r="L185" s="16" t="s">
        <v>92</v>
      </c>
      <c r="M185" s="18">
        <v>5.09</v>
      </c>
      <c r="N185" s="18">
        <v>3.9</v>
      </c>
      <c r="O185" s="18">
        <v>3266666.9</v>
      </c>
      <c r="P185" s="18">
        <v>108.25</v>
      </c>
      <c r="Q185" s="18">
        <v>3536.17</v>
      </c>
      <c r="R185" s="18">
        <v>0.83</v>
      </c>
      <c r="S185" s="18">
        <v>0.46</v>
      </c>
      <c r="T185" s="18">
        <v>0.12</v>
      </c>
      <c r="U185" s="16"/>
    </row>
    <row r="186" spans="1:21">
      <c r="A186" s="16"/>
      <c r="B186" s="16" t="s">
        <v>640</v>
      </c>
      <c r="C186" s="17" t="s">
        <v>641</v>
      </c>
      <c r="D186" s="17" t="s">
        <v>133</v>
      </c>
      <c r="E186" s="16"/>
      <c r="F186" s="17" t="s">
        <v>470</v>
      </c>
      <c r="G186" s="16" t="s">
        <v>455</v>
      </c>
      <c r="H186" s="17" t="s">
        <v>436</v>
      </c>
      <c r="I186" s="16" t="s">
        <v>91</v>
      </c>
      <c r="J186" s="16"/>
      <c r="K186" s="18">
        <v>2.06</v>
      </c>
      <c r="L186" s="16" t="s">
        <v>92</v>
      </c>
      <c r="M186" s="18">
        <v>5.75</v>
      </c>
      <c r="N186" s="18">
        <v>1.73</v>
      </c>
      <c r="O186" s="18">
        <v>3237860.46</v>
      </c>
      <c r="P186" s="18">
        <v>108.98</v>
      </c>
      <c r="Q186" s="18">
        <v>3528.62</v>
      </c>
      <c r="R186" s="18">
        <v>0.76</v>
      </c>
      <c r="S186" s="18">
        <v>0.46</v>
      </c>
      <c r="T186" s="18">
        <v>0.12</v>
      </c>
      <c r="U186" s="16"/>
    </row>
    <row r="187" spans="1:21">
      <c r="A187" s="16"/>
      <c r="B187" s="16" t="s">
        <v>642</v>
      </c>
      <c r="C187" s="17" t="s">
        <v>643</v>
      </c>
      <c r="D187" s="17" t="s">
        <v>133</v>
      </c>
      <c r="E187" s="16"/>
      <c r="F187" s="17" t="s">
        <v>644</v>
      </c>
      <c r="G187" s="16" t="s">
        <v>455</v>
      </c>
      <c r="H187" s="17" t="s">
        <v>474</v>
      </c>
      <c r="I187" s="16" t="s">
        <v>291</v>
      </c>
      <c r="J187" s="16"/>
      <c r="K187" s="18">
        <v>2.83</v>
      </c>
      <c r="L187" s="16" t="s">
        <v>92</v>
      </c>
      <c r="M187" s="18">
        <v>3.3</v>
      </c>
      <c r="N187" s="18">
        <v>2.77</v>
      </c>
      <c r="O187" s="18">
        <v>3555520.33</v>
      </c>
      <c r="P187" s="18">
        <v>102</v>
      </c>
      <c r="Q187" s="18">
        <v>3626.63</v>
      </c>
      <c r="R187" s="18">
        <v>0.66</v>
      </c>
      <c r="S187" s="18">
        <v>0.47</v>
      </c>
      <c r="T187" s="18">
        <v>0.12</v>
      </c>
      <c r="U187" s="16"/>
    </row>
    <row r="188" spans="1:21">
      <c r="A188" s="16"/>
      <c r="B188" s="16" t="s">
        <v>645</v>
      </c>
      <c r="C188" s="17" t="s">
        <v>646</v>
      </c>
      <c r="D188" s="17" t="s">
        <v>133</v>
      </c>
      <c r="E188" s="16"/>
      <c r="F188" s="17" t="s">
        <v>647</v>
      </c>
      <c r="G188" s="16" t="s">
        <v>455</v>
      </c>
      <c r="H188" s="17" t="s">
        <v>474</v>
      </c>
      <c r="I188" s="16" t="s">
        <v>291</v>
      </c>
      <c r="J188" s="16"/>
      <c r="K188" s="18">
        <v>0.66</v>
      </c>
      <c r="L188" s="16" t="s">
        <v>92</v>
      </c>
      <c r="M188" s="18">
        <v>6.65</v>
      </c>
      <c r="N188" s="18">
        <v>1.63</v>
      </c>
      <c r="O188" s="18">
        <v>473296.84</v>
      </c>
      <c r="P188" s="18">
        <v>103.88</v>
      </c>
      <c r="Q188" s="18">
        <v>491.66</v>
      </c>
      <c r="R188" s="18">
        <v>0.44</v>
      </c>
      <c r="S188" s="18">
        <v>0.06</v>
      </c>
      <c r="T188" s="18">
        <v>0.02</v>
      </c>
      <c r="U188" s="16"/>
    </row>
    <row r="189" spans="1:21">
      <c r="A189" s="16"/>
      <c r="B189" s="16" t="s">
        <v>648</v>
      </c>
      <c r="C189" s="17" t="s">
        <v>649</v>
      </c>
      <c r="D189" s="17" t="s">
        <v>133</v>
      </c>
      <c r="E189" s="16"/>
      <c r="F189" s="17" t="s">
        <v>650</v>
      </c>
      <c r="G189" s="16" t="s">
        <v>245</v>
      </c>
      <c r="H189" s="17" t="s">
        <v>474</v>
      </c>
      <c r="I189" s="16" t="s">
        <v>291</v>
      </c>
      <c r="J189" s="16"/>
      <c r="K189" s="18">
        <v>3.76</v>
      </c>
      <c r="L189" s="16" t="s">
        <v>92</v>
      </c>
      <c r="M189" s="18">
        <v>6.4</v>
      </c>
      <c r="N189" s="18">
        <v>6.36</v>
      </c>
      <c r="O189" s="18">
        <v>3250000</v>
      </c>
      <c r="P189" s="18">
        <v>101.03</v>
      </c>
      <c r="Q189" s="18">
        <v>3283.47</v>
      </c>
      <c r="R189" s="18">
        <v>1.38</v>
      </c>
      <c r="S189" s="18">
        <v>0.43</v>
      </c>
      <c r="T189" s="18">
        <v>0.11</v>
      </c>
      <c r="U189" s="16"/>
    </row>
    <row r="190" spans="1:21">
      <c r="A190" s="16"/>
      <c r="B190" s="16" t="s">
        <v>651</v>
      </c>
      <c r="C190" s="17" t="s">
        <v>652</v>
      </c>
      <c r="D190" s="17" t="s">
        <v>133</v>
      </c>
      <c r="E190" s="16"/>
      <c r="F190" s="17" t="s">
        <v>653</v>
      </c>
      <c r="G190" s="16" t="s">
        <v>455</v>
      </c>
      <c r="H190" s="17" t="s">
        <v>654</v>
      </c>
      <c r="I190" s="16" t="s">
        <v>291</v>
      </c>
      <c r="J190" s="16"/>
      <c r="K190" s="18">
        <v>2.4900000000000002</v>
      </c>
      <c r="L190" s="16" t="s">
        <v>92</v>
      </c>
      <c r="M190" s="18">
        <v>4.3</v>
      </c>
      <c r="N190" s="18">
        <v>3.64</v>
      </c>
      <c r="O190" s="18">
        <v>3600000</v>
      </c>
      <c r="P190" s="18">
        <v>102.13</v>
      </c>
      <c r="Q190" s="18">
        <v>3676.68</v>
      </c>
      <c r="R190" s="18">
        <v>0.55000000000000004</v>
      </c>
      <c r="S190" s="18">
        <v>0.48</v>
      </c>
      <c r="T190" s="18">
        <v>0.13</v>
      </c>
      <c r="U190" s="16"/>
    </row>
    <row r="191" spans="1:21">
      <c r="A191" s="16"/>
      <c r="B191" s="16" t="s">
        <v>655</v>
      </c>
      <c r="C191" s="17" t="s">
        <v>656</v>
      </c>
      <c r="D191" s="17" t="s">
        <v>133</v>
      </c>
      <c r="E191" s="16"/>
      <c r="F191" s="17" t="s">
        <v>657</v>
      </c>
      <c r="G191" s="16" t="s">
        <v>261</v>
      </c>
      <c r="H191" s="16" t="s">
        <v>135</v>
      </c>
      <c r="I191" s="16" t="s">
        <v>135</v>
      </c>
      <c r="J191" s="16"/>
      <c r="K191" s="18">
        <v>5.23</v>
      </c>
      <c r="L191" s="16" t="s">
        <v>92</v>
      </c>
      <c r="M191" s="18">
        <v>5.5</v>
      </c>
      <c r="N191" s="18">
        <v>6.17</v>
      </c>
      <c r="O191" s="18">
        <v>2130000</v>
      </c>
      <c r="P191" s="18">
        <v>97.09</v>
      </c>
      <c r="Q191" s="18">
        <v>2068.02</v>
      </c>
      <c r="R191" s="18">
        <v>0.34</v>
      </c>
      <c r="S191" s="18">
        <v>0.27</v>
      </c>
      <c r="T191" s="18">
        <v>7.0000000000000007E-2</v>
      </c>
      <c r="U191" s="16"/>
    </row>
    <row r="192" spans="1:21">
      <c r="A192" s="7"/>
      <c r="B192" s="7" t="s">
        <v>198</v>
      </c>
      <c r="C192" s="7"/>
      <c r="D192" s="7"/>
      <c r="E192" s="7"/>
      <c r="F192" s="7"/>
      <c r="G192" s="7"/>
      <c r="H192" s="7"/>
      <c r="I192" s="7"/>
      <c r="J192" s="7"/>
      <c r="K192" s="15">
        <v>4.17</v>
      </c>
      <c r="L192" s="7"/>
      <c r="M192" s="15">
        <v>5.85</v>
      </c>
      <c r="N192" s="15">
        <v>7.35</v>
      </c>
      <c r="O192" s="15">
        <v>2850000</v>
      </c>
      <c r="P192" s="7"/>
      <c r="Q192" s="15">
        <v>2708.92</v>
      </c>
      <c r="R192" s="7"/>
      <c r="S192" s="15">
        <v>0.35</v>
      </c>
      <c r="T192" s="15">
        <v>0.09</v>
      </c>
      <c r="U192" s="7"/>
    </row>
    <row r="193" spans="1:21">
      <c r="A193" s="16"/>
      <c r="B193" s="16" t="s">
        <v>658</v>
      </c>
      <c r="C193" s="17" t="s">
        <v>659</v>
      </c>
      <c r="D193" s="17" t="s">
        <v>133</v>
      </c>
      <c r="E193" s="16"/>
      <c r="F193" s="17" t="s">
        <v>660</v>
      </c>
      <c r="G193" s="16" t="s">
        <v>245</v>
      </c>
      <c r="H193" s="17" t="s">
        <v>429</v>
      </c>
      <c r="I193" s="16" t="s">
        <v>291</v>
      </c>
      <c r="J193" s="16"/>
      <c r="K193" s="18">
        <v>4.17</v>
      </c>
      <c r="L193" s="16" t="s">
        <v>92</v>
      </c>
      <c r="M193" s="18">
        <v>5.85</v>
      </c>
      <c r="N193" s="18">
        <v>7.35</v>
      </c>
      <c r="O193" s="18">
        <v>2850000</v>
      </c>
      <c r="P193" s="18">
        <v>95.05</v>
      </c>
      <c r="Q193" s="18">
        <v>2708.92</v>
      </c>
      <c r="R193" s="18">
        <v>0.71</v>
      </c>
      <c r="S193" s="18">
        <v>0.35</v>
      </c>
      <c r="T193" s="18">
        <v>0.09</v>
      </c>
      <c r="U193" s="16"/>
    </row>
    <row r="194" spans="1:21">
      <c r="A194" s="7"/>
      <c r="B194" s="7" t="s">
        <v>661</v>
      </c>
      <c r="C194" s="7"/>
      <c r="D194" s="7"/>
      <c r="E194" s="7"/>
      <c r="F194" s="7"/>
      <c r="G194" s="7"/>
      <c r="H194" s="7"/>
      <c r="I194" s="7"/>
      <c r="J194" s="7"/>
      <c r="K194" s="15">
        <v>0</v>
      </c>
      <c r="L194" s="7"/>
      <c r="M194" s="15">
        <v>0</v>
      </c>
      <c r="N194" s="15">
        <v>0</v>
      </c>
      <c r="O194" s="15">
        <v>0</v>
      </c>
      <c r="P194" s="7"/>
      <c r="Q194" s="15">
        <v>0</v>
      </c>
      <c r="R194" s="7"/>
      <c r="S194" s="15">
        <v>0</v>
      </c>
      <c r="T194" s="15">
        <v>0</v>
      </c>
      <c r="U194" s="7"/>
    </row>
    <row r="195" spans="1:21">
      <c r="A195" s="7"/>
      <c r="B195" s="7" t="s">
        <v>110</v>
      </c>
      <c r="C195" s="7"/>
      <c r="D195" s="7"/>
      <c r="E195" s="7"/>
      <c r="F195" s="7"/>
      <c r="G195" s="7"/>
      <c r="H195" s="7"/>
      <c r="I195" s="7"/>
      <c r="J195" s="7"/>
      <c r="K195" s="15">
        <v>4.78</v>
      </c>
      <c r="L195" s="7"/>
      <c r="M195" s="15">
        <v>5.24</v>
      </c>
      <c r="N195" s="15">
        <v>4.58</v>
      </c>
      <c r="O195" s="15">
        <v>57115555</v>
      </c>
      <c r="P195" s="7"/>
      <c r="Q195" s="15">
        <v>130101.5</v>
      </c>
      <c r="R195" s="7"/>
      <c r="S195" s="15">
        <v>16.899999999999999</v>
      </c>
      <c r="T195" s="15">
        <v>4.47</v>
      </c>
      <c r="U195" s="7"/>
    </row>
    <row r="196" spans="1:21">
      <c r="A196" s="7"/>
      <c r="B196" s="7" t="s">
        <v>200</v>
      </c>
      <c r="C196" s="7"/>
      <c r="D196" s="7"/>
      <c r="E196" s="7"/>
      <c r="F196" s="7"/>
      <c r="G196" s="7"/>
      <c r="H196" s="7"/>
      <c r="I196" s="7"/>
      <c r="J196" s="7"/>
      <c r="K196" s="15">
        <v>7.08</v>
      </c>
      <c r="L196" s="7"/>
      <c r="M196" s="15">
        <v>4.7300000000000004</v>
      </c>
      <c r="N196" s="15">
        <v>4.5599999999999996</v>
      </c>
      <c r="O196" s="15">
        <v>3920000</v>
      </c>
      <c r="P196" s="7"/>
      <c r="Q196" s="15">
        <v>15484.6</v>
      </c>
      <c r="R196" s="7"/>
      <c r="S196" s="15">
        <v>2.0099999999999998</v>
      </c>
      <c r="T196" s="15">
        <v>0.53</v>
      </c>
      <c r="U196" s="7"/>
    </row>
    <row r="197" spans="1:21">
      <c r="A197" s="16"/>
      <c r="B197" s="17" t="s">
        <v>662</v>
      </c>
      <c r="C197" s="17" t="s">
        <v>663</v>
      </c>
      <c r="D197" s="17" t="s">
        <v>664</v>
      </c>
      <c r="E197" s="16" t="s">
        <v>665</v>
      </c>
      <c r="F197" s="17" t="s">
        <v>666</v>
      </c>
      <c r="G197" s="17" t="s">
        <v>667</v>
      </c>
      <c r="H197" s="17" t="s">
        <v>668</v>
      </c>
      <c r="I197" s="17" t="s">
        <v>100</v>
      </c>
      <c r="J197" s="16"/>
      <c r="K197" s="18">
        <v>5.29</v>
      </c>
      <c r="L197" s="16" t="s">
        <v>44</v>
      </c>
      <c r="M197" s="18">
        <v>3.65</v>
      </c>
      <c r="N197" s="18">
        <v>3.25</v>
      </c>
      <c r="O197" s="18">
        <v>1000000</v>
      </c>
      <c r="P197" s="18">
        <v>400.34</v>
      </c>
      <c r="Q197" s="18">
        <v>4003.41</v>
      </c>
      <c r="R197" s="18">
        <v>0.11</v>
      </c>
      <c r="S197" s="18">
        <v>0.52</v>
      </c>
      <c r="T197" s="18">
        <v>0.14000000000000001</v>
      </c>
      <c r="U197" s="17" t="s">
        <v>669</v>
      </c>
    </row>
    <row r="198" spans="1:21">
      <c r="A198" s="16"/>
      <c r="B198" s="17" t="s">
        <v>670</v>
      </c>
      <c r="C198" s="17" t="s">
        <v>671</v>
      </c>
      <c r="D198" s="17" t="s">
        <v>133</v>
      </c>
      <c r="E198" s="16" t="s">
        <v>665</v>
      </c>
      <c r="F198" s="17" t="s">
        <v>672</v>
      </c>
      <c r="G198" s="16" t="s">
        <v>304</v>
      </c>
      <c r="H198" s="17" t="s">
        <v>673</v>
      </c>
      <c r="I198" s="17" t="s">
        <v>100</v>
      </c>
      <c r="J198" s="16"/>
      <c r="K198" s="18">
        <v>7.4</v>
      </c>
      <c r="L198" s="16" t="s">
        <v>44</v>
      </c>
      <c r="M198" s="18">
        <v>4.5</v>
      </c>
      <c r="N198" s="18">
        <v>4.5199999999999996</v>
      </c>
      <c r="O198" s="18">
        <v>1000000</v>
      </c>
      <c r="P198" s="18">
        <v>390.93</v>
      </c>
      <c r="Q198" s="18">
        <v>3909.34</v>
      </c>
      <c r="R198" s="18">
        <v>0.12</v>
      </c>
      <c r="S198" s="18">
        <v>0.51</v>
      </c>
      <c r="T198" s="18">
        <v>0.13</v>
      </c>
      <c r="U198" s="17" t="s">
        <v>674</v>
      </c>
    </row>
    <row r="199" spans="1:21">
      <c r="A199" s="16"/>
      <c r="B199" s="17" t="s">
        <v>675</v>
      </c>
      <c r="C199" s="17" t="s">
        <v>676</v>
      </c>
      <c r="D199" s="17" t="s">
        <v>133</v>
      </c>
      <c r="E199" s="16" t="s">
        <v>665</v>
      </c>
      <c r="F199" s="17" t="s">
        <v>677</v>
      </c>
      <c r="G199" s="17" t="s">
        <v>678</v>
      </c>
      <c r="H199" s="17" t="s">
        <v>497</v>
      </c>
      <c r="I199" s="17" t="s">
        <v>100</v>
      </c>
      <c r="J199" s="16"/>
      <c r="K199" s="18">
        <v>7.85</v>
      </c>
      <c r="L199" s="16" t="s">
        <v>44</v>
      </c>
      <c r="M199" s="18">
        <v>5.41</v>
      </c>
      <c r="N199" s="18">
        <v>5.27</v>
      </c>
      <c r="O199" s="18">
        <v>1920000</v>
      </c>
      <c r="P199" s="18">
        <v>394.37</v>
      </c>
      <c r="Q199" s="18">
        <v>7571.85</v>
      </c>
      <c r="R199" s="18">
        <v>0.48</v>
      </c>
      <c r="S199" s="18">
        <v>0.98</v>
      </c>
      <c r="T199" s="18">
        <v>0.26</v>
      </c>
      <c r="U199" s="17" t="s">
        <v>679</v>
      </c>
    </row>
    <row r="200" spans="1:21">
      <c r="A200" s="7"/>
      <c r="B200" s="7" t="s">
        <v>199</v>
      </c>
      <c r="C200" s="7"/>
      <c r="D200" s="7"/>
      <c r="E200" s="7"/>
      <c r="F200" s="7"/>
      <c r="G200" s="7"/>
      <c r="H200" s="7"/>
      <c r="I200" s="7"/>
      <c r="J200" s="7"/>
      <c r="K200" s="15">
        <v>4.47</v>
      </c>
      <c r="L200" s="7"/>
      <c r="M200" s="15">
        <v>5.31</v>
      </c>
      <c r="N200" s="15">
        <v>4.58</v>
      </c>
      <c r="O200" s="15">
        <v>53195555</v>
      </c>
      <c r="P200" s="7"/>
      <c r="Q200" s="15">
        <v>114616.91</v>
      </c>
      <c r="R200" s="7"/>
      <c r="S200" s="15">
        <v>14.88</v>
      </c>
      <c r="T200" s="15">
        <v>3.93</v>
      </c>
      <c r="U200" s="7"/>
    </row>
    <row r="201" spans="1:21">
      <c r="A201" s="16"/>
      <c r="B201" s="17" t="s">
        <v>680</v>
      </c>
      <c r="C201" s="17" t="s">
        <v>681</v>
      </c>
      <c r="D201" s="16" t="s">
        <v>682</v>
      </c>
      <c r="E201" s="16" t="s">
        <v>665</v>
      </c>
      <c r="F201" s="17" t="s">
        <v>683</v>
      </c>
      <c r="G201" s="17" t="s">
        <v>684</v>
      </c>
      <c r="H201" s="17" t="s">
        <v>208</v>
      </c>
      <c r="I201" s="17" t="s">
        <v>100</v>
      </c>
      <c r="J201" s="16"/>
      <c r="K201" s="18">
        <v>1.34</v>
      </c>
      <c r="L201" s="16" t="s">
        <v>54</v>
      </c>
      <c r="M201" s="18">
        <v>10</v>
      </c>
      <c r="N201" s="18">
        <v>13.16</v>
      </c>
      <c r="O201" s="18">
        <v>2000000</v>
      </c>
      <c r="P201" s="18">
        <v>99.85</v>
      </c>
      <c r="Q201" s="18">
        <v>1996.91</v>
      </c>
      <c r="R201" s="18">
        <v>0.11</v>
      </c>
      <c r="S201" s="18">
        <v>0.26</v>
      </c>
      <c r="T201" s="18">
        <v>7.0000000000000007E-2</v>
      </c>
      <c r="U201" s="17" t="s">
        <v>685</v>
      </c>
    </row>
    <row r="202" spans="1:21">
      <c r="A202" s="16"/>
      <c r="B202" s="17" t="s">
        <v>686</v>
      </c>
      <c r="C202" s="17" t="s">
        <v>687</v>
      </c>
      <c r="D202" s="17" t="s">
        <v>184</v>
      </c>
      <c r="E202" s="16" t="s">
        <v>665</v>
      </c>
      <c r="F202" s="17" t="s">
        <v>688</v>
      </c>
      <c r="G202" s="17" t="s">
        <v>689</v>
      </c>
      <c r="H202" s="17" t="s">
        <v>208</v>
      </c>
      <c r="I202" s="17" t="s">
        <v>100</v>
      </c>
      <c r="J202" s="16"/>
      <c r="K202" s="18">
        <v>3.04</v>
      </c>
      <c r="L202" s="16" t="s">
        <v>60</v>
      </c>
      <c r="M202" s="18">
        <v>7.8</v>
      </c>
      <c r="N202" s="18">
        <v>6.99</v>
      </c>
      <c r="O202" s="18">
        <v>25250000</v>
      </c>
      <c r="P202" s="18">
        <v>6.1</v>
      </c>
      <c r="Q202" s="18">
        <v>1539.24</v>
      </c>
      <c r="R202" s="18">
        <v>7.0000000000000007E-2</v>
      </c>
      <c r="S202" s="18">
        <v>0.2</v>
      </c>
      <c r="T202" s="18">
        <v>0.05</v>
      </c>
      <c r="U202" s="17" t="s">
        <v>690</v>
      </c>
    </row>
    <row r="203" spans="1:21">
      <c r="A203" s="16"/>
      <c r="B203" s="17" t="s">
        <v>691</v>
      </c>
      <c r="C203" s="17" t="s">
        <v>692</v>
      </c>
      <c r="D203" s="17" t="s">
        <v>693</v>
      </c>
      <c r="E203" s="16" t="s">
        <v>665</v>
      </c>
      <c r="F203" s="17" t="s">
        <v>694</v>
      </c>
      <c r="G203" s="17" t="s">
        <v>678</v>
      </c>
      <c r="H203" s="17" t="s">
        <v>185</v>
      </c>
      <c r="I203" s="17" t="s">
        <v>100</v>
      </c>
      <c r="J203" s="16"/>
      <c r="K203" s="18">
        <v>1.22</v>
      </c>
      <c r="L203" s="16" t="s">
        <v>44</v>
      </c>
      <c r="M203" s="18">
        <v>3.12</v>
      </c>
      <c r="N203" s="18">
        <v>1.82</v>
      </c>
      <c r="O203" s="18">
        <v>320000</v>
      </c>
      <c r="P203" s="18">
        <v>399.35</v>
      </c>
      <c r="Q203" s="18">
        <v>1277.9100000000001</v>
      </c>
      <c r="R203" s="18">
        <v>0.03</v>
      </c>
      <c r="S203" s="18">
        <v>0.17</v>
      </c>
      <c r="T203" s="18">
        <v>0.04</v>
      </c>
      <c r="U203" s="17" t="s">
        <v>695</v>
      </c>
    </row>
    <row r="204" spans="1:21">
      <c r="A204" s="16"/>
      <c r="B204" s="17" t="s">
        <v>696</v>
      </c>
      <c r="C204" s="17" t="s">
        <v>697</v>
      </c>
      <c r="D204" s="17" t="s">
        <v>698</v>
      </c>
      <c r="E204" s="16" t="s">
        <v>665</v>
      </c>
      <c r="F204" s="17" t="s">
        <v>699</v>
      </c>
      <c r="G204" s="17" t="s">
        <v>700</v>
      </c>
      <c r="H204" s="17" t="s">
        <v>185</v>
      </c>
      <c r="I204" s="17" t="s">
        <v>100</v>
      </c>
      <c r="J204" s="16"/>
      <c r="K204" s="18">
        <v>3.2</v>
      </c>
      <c r="L204" s="16" t="s">
        <v>44</v>
      </c>
      <c r="M204" s="18">
        <v>2.75</v>
      </c>
      <c r="N204" s="18">
        <v>2.42</v>
      </c>
      <c r="O204" s="18">
        <v>320000</v>
      </c>
      <c r="P204" s="18">
        <v>395.82</v>
      </c>
      <c r="Q204" s="18">
        <v>1266.6199999999999</v>
      </c>
      <c r="R204" s="18">
        <v>0.03</v>
      </c>
      <c r="S204" s="18">
        <v>0.16</v>
      </c>
      <c r="T204" s="18">
        <v>0.04</v>
      </c>
      <c r="U204" s="17" t="s">
        <v>701</v>
      </c>
    </row>
    <row r="205" spans="1:21">
      <c r="A205" s="16"/>
      <c r="B205" s="17" t="s">
        <v>702</v>
      </c>
      <c r="C205" s="17" t="s">
        <v>703</v>
      </c>
      <c r="D205" s="17" t="s">
        <v>184</v>
      </c>
      <c r="E205" s="16" t="s">
        <v>665</v>
      </c>
      <c r="F205" s="17" t="s">
        <v>704</v>
      </c>
      <c r="G205" s="17" t="s">
        <v>705</v>
      </c>
      <c r="H205" s="17" t="s">
        <v>379</v>
      </c>
      <c r="I205" s="17" t="s">
        <v>100</v>
      </c>
      <c r="J205" s="16"/>
      <c r="K205" s="18">
        <v>1.66</v>
      </c>
      <c r="L205" s="16" t="s">
        <v>44</v>
      </c>
      <c r="M205" s="18">
        <v>3.62</v>
      </c>
      <c r="N205" s="18">
        <v>3.54</v>
      </c>
      <c r="O205" s="18">
        <v>320000</v>
      </c>
      <c r="P205" s="18">
        <v>401.42</v>
      </c>
      <c r="Q205" s="18">
        <v>1284.55</v>
      </c>
      <c r="R205" s="18">
        <v>0.04</v>
      </c>
      <c r="S205" s="18">
        <v>0.17</v>
      </c>
      <c r="T205" s="18">
        <v>0.04</v>
      </c>
      <c r="U205" s="17" t="s">
        <v>706</v>
      </c>
    </row>
    <row r="206" spans="1:21">
      <c r="A206" s="16"/>
      <c r="B206" s="17" t="s">
        <v>707</v>
      </c>
      <c r="C206" s="17" t="s">
        <v>708</v>
      </c>
      <c r="D206" s="17" t="s">
        <v>693</v>
      </c>
      <c r="E206" s="16" t="s">
        <v>665</v>
      </c>
      <c r="F206" s="17" t="s">
        <v>709</v>
      </c>
      <c r="G206" s="17" t="s">
        <v>521</v>
      </c>
      <c r="H206" s="17" t="s">
        <v>429</v>
      </c>
      <c r="I206" s="17" t="s">
        <v>710</v>
      </c>
      <c r="J206" s="16"/>
      <c r="K206" s="18">
        <v>1.77</v>
      </c>
      <c r="L206" s="16" t="s">
        <v>44</v>
      </c>
      <c r="M206" s="18">
        <v>6.37</v>
      </c>
      <c r="N206" s="18">
        <v>2.98</v>
      </c>
      <c r="O206" s="18">
        <v>290000</v>
      </c>
      <c r="P206" s="18">
        <v>410.9</v>
      </c>
      <c r="Q206" s="18">
        <v>1191.6199999999999</v>
      </c>
      <c r="R206" s="18">
        <v>0.04</v>
      </c>
      <c r="S206" s="18">
        <v>0.15</v>
      </c>
      <c r="T206" s="18">
        <v>0.04</v>
      </c>
      <c r="U206" s="17" t="s">
        <v>711</v>
      </c>
    </row>
    <row r="207" spans="1:21">
      <c r="A207" s="16"/>
      <c r="B207" s="17" t="s">
        <v>712</v>
      </c>
      <c r="C207" s="17" t="s">
        <v>713</v>
      </c>
      <c r="D207" s="17" t="s">
        <v>698</v>
      </c>
      <c r="E207" s="16" t="s">
        <v>665</v>
      </c>
      <c r="F207" s="17" t="s">
        <v>714</v>
      </c>
      <c r="G207" s="17" t="s">
        <v>715</v>
      </c>
      <c r="H207" s="17" t="s">
        <v>436</v>
      </c>
      <c r="I207" s="17" t="s">
        <v>100</v>
      </c>
      <c r="J207" s="16"/>
      <c r="K207" s="18">
        <v>3.15</v>
      </c>
      <c r="L207" s="16" t="s">
        <v>44</v>
      </c>
      <c r="M207" s="18">
        <v>3.37</v>
      </c>
      <c r="N207" s="18">
        <v>2.82</v>
      </c>
      <c r="O207" s="18">
        <v>300000</v>
      </c>
      <c r="P207" s="18">
        <v>399.11</v>
      </c>
      <c r="Q207" s="18">
        <v>1197.3499999999999</v>
      </c>
      <c r="R207" s="18">
        <v>0.01</v>
      </c>
      <c r="S207" s="18">
        <v>0.15</v>
      </c>
      <c r="T207" s="18">
        <v>0.04</v>
      </c>
      <c r="U207" s="17" t="s">
        <v>716</v>
      </c>
    </row>
    <row r="208" spans="1:21">
      <c r="A208" s="16"/>
      <c r="B208" s="17" t="s">
        <v>717</v>
      </c>
      <c r="C208" s="17" t="s">
        <v>718</v>
      </c>
      <c r="D208" s="17" t="s">
        <v>664</v>
      </c>
      <c r="E208" s="16" t="s">
        <v>665</v>
      </c>
      <c r="F208" s="17" t="s">
        <v>719</v>
      </c>
      <c r="G208" s="17" t="s">
        <v>720</v>
      </c>
      <c r="H208" s="17" t="s">
        <v>721</v>
      </c>
      <c r="I208" s="17" t="s">
        <v>100</v>
      </c>
      <c r="J208" s="16"/>
      <c r="K208" s="18">
        <v>6.37</v>
      </c>
      <c r="L208" s="16" t="s">
        <v>44</v>
      </c>
      <c r="M208" s="18">
        <v>2.62</v>
      </c>
      <c r="N208" s="18">
        <v>3.24</v>
      </c>
      <c r="O208" s="18">
        <v>800000</v>
      </c>
      <c r="P208" s="18">
        <v>379.79</v>
      </c>
      <c r="Q208" s="18">
        <v>3038.31</v>
      </c>
      <c r="R208" s="18">
        <v>0.06</v>
      </c>
      <c r="S208" s="18">
        <v>0.39</v>
      </c>
      <c r="T208" s="18">
        <v>0.1</v>
      </c>
      <c r="U208" s="17" t="s">
        <v>722</v>
      </c>
    </row>
    <row r="209" spans="1:21">
      <c r="A209" s="16"/>
      <c r="B209" s="17" t="s">
        <v>723</v>
      </c>
      <c r="C209" s="17" t="s">
        <v>724</v>
      </c>
      <c r="D209" s="17" t="s">
        <v>184</v>
      </c>
      <c r="E209" s="16" t="s">
        <v>665</v>
      </c>
      <c r="F209" s="17" t="s">
        <v>725</v>
      </c>
      <c r="G209" s="17" t="s">
        <v>715</v>
      </c>
      <c r="H209" s="17" t="s">
        <v>474</v>
      </c>
      <c r="I209" s="17" t="s">
        <v>710</v>
      </c>
      <c r="J209" s="16"/>
      <c r="K209" s="18">
        <v>3.28</v>
      </c>
      <c r="L209" s="16" t="s">
        <v>44</v>
      </c>
      <c r="M209" s="18">
        <v>2.75</v>
      </c>
      <c r="N209" s="18">
        <v>2.94</v>
      </c>
      <c r="O209" s="18">
        <v>330000</v>
      </c>
      <c r="P209" s="18">
        <v>388.38</v>
      </c>
      <c r="Q209" s="18">
        <v>1281.6500000000001</v>
      </c>
      <c r="R209" s="18">
        <v>0.03</v>
      </c>
      <c r="S209" s="18">
        <v>0.17</v>
      </c>
      <c r="T209" s="18">
        <v>0.04</v>
      </c>
      <c r="U209" s="17" t="s">
        <v>726</v>
      </c>
    </row>
    <row r="210" spans="1:21">
      <c r="A210" s="16"/>
      <c r="B210" s="17" t="s">
        <v>727</v>
      </c>
      <c r="C210" s="17" t="s">
        <v>728</v>
      </c>
      <c r="D210" s="17" t="s">
        <v>729</v>
      </c>
      <c r="E210" s="16" t="s">
        <v>665</v>
      </c>
      <c r="F210" s="17" t="s">
        <v>730</v>
      </c>
      <c r="G210" s="17" t="s">
        <v>731</v>
      </c>
      <c r="H210" s="17" t="s">
        <v>721</v>
      </c>
      <c r="I210" s="17" t="s">
        <v>100</v>
      </c>
      <c r="J210" s="16"/>
      <c r="K210" s="18">
        <v>5.03</v>
      </c>
      <c r="L210" s="16" t="s">
        <v>46</v>
      </c>
      <c r="M210" s="18">
        <v>8.25</v>
      </c>
      <c r="N210" s="18">
        <v>4.34</v>
      </c>
      <c r="O210" s="18">
        <v>400000</v>
      </c>
      <c r="P210" s="18">
        <v>733.5</v>
      </c>
      <c r="Q210" s="18">
        <v>2934</v>
      </c>
      <c r="R210" s="18">
        <v>0.08</v>
      </c>
      <c r="S210" s="18">
        <v>0.38</v>
      </c>
      <c r="T210" s="18">
        <v>0.1</v>
      </c>
      <c r="U210" s="17" t="s">
        <v>732</v>
      </c>
    </row>
    <row r="211" spans="1:21">
      <c r="A211" s="16"/>
      <c r="B211" s="17" t="s">
        <v>733</v>
      </c>
      <c r="C211" s="17" t="s">
        <v>734</v>
      </c>
      <c r="D211" s="17" t="s">
        <v>664</v>
      </c>
      <c r="E211" s="16" t="s">
        <v>665</v>
      </c>
      <c r="F211" s="17" t="s">
        <v>735</v>
      </c>
      <c r="G211" s="17" t="s">
        <v>705</v>
      </c>
      <c r="H211" s="17" t="s">
        <v>721</v>
      </c>
      <c r="I211" s="17" t="s">
        <v>100</v>
      </c>
      <c r="J211" s="16"/>
      <c r="K211" s="18">
        <v>4.24</v>
      </c>
      <c r="L211" s="16" t="s">
        <v>44</v>
      </c>
      <c r="M211" s="18">
        <v>5</v>
      </c>
      <c r="N211" s="18">
        <v>2.93</v>
      </c>
      <c r="O211" s="18">
        <v>300000</v>
      </c>
      <c r="P211" s="18">
        <v>430.75</v>
      </c>
      <c r="Q211" s="18">
        <v>1292.26</v>
      </c>
      <c r="R211" s="18">
        <v>0.04</v>
      </c>
      <c r="S211" s="18">
        <v>0.17</v>
      </c>
      <c r="T211" s="18">
        <v>0.04</v>
      </c>
      <c r="U211" s="17" t="s">
        <v>736</v>
      </c>
    </row>
    <row r="212" spans="1:21">
      <c r="A212" s="16"/>
      <c r="B212" s="17" t="s">
        <v>737</v>
      </c>
      <c r="C212" s="17" t="s">
        <v>738</v>
      </c>
      <c r="D212" s="17" t="s">
        <v>693</v>
      </c>
      <c r="E212" s="16" t="s">
        <v>665</v>
      </c>
      <c r="F212" s="17" t="s">
        <v>739</v>
      </c>
      <c r="G212" s="17" t="s">
        <v>740</v>
      </c>
      <c r="H212" s="17" t="s">
        <v>654</v>
      </c>
      <c r="I212" s="17" t="s">
        <v>710</v>
      </c>
      <c r="J212" s="16"/>
      <c r="K212" s="18">
        <v>3.74</v>
      </c>
      <c r="L212" s="16" t="s">
        <v>44</v>
      </c>
      <c r="M212" s="18">
        <v>2.6</v>
      </c>
      <c r="N212" s="18">
        <v>2.15</v>
      </c>
      <c r="O212" s="18">
        <v>325000</v>
      </c>
      <c r="P212" s="18">
        <v>397.51</v>
      </c>
      <c r="Q212" s="18">
        <v>1291.9100000000001</v>
      </c>
      <c r="R212" s="18">
        <v>0.03</v>
      </c>
      <c r="S212" s="18">
        <v>0.17</v>
      </c>
      <c r="T212" s="18">
        <v>0.04</v>
      </c>
      <c r="U212" s="17" t="s">
        <v>741</v>
      </c>
    </row>
    <row r="213" spans="1:21">
      <c r="A213" s="16"/>
      <c r="B213" s="17" t="s">
        <v>742</v>
      </c>
      <c r="C213" s="17" t="s">
        <v>743</v>
      </c>
      <c r="D213" s="17" t="s">
        <v>693</v>
      </c>
      <c r="E213" s="16" t="s">
        <v>665</v>
      </c>
      <c r="F213" s="17" t="s">
        <v>744</v>
      </c>
      <c r="G213" s="17" t="s">
        <v>667</v>
      </c>
      <c r="H213" s="17" t="s">
        <v>654</v>
      </c>
      <c r="I213" s="17" t="s">
        <v>710</v>
      </c>
      <c r="J213" s="16"/>
      <c r="K213" s="18">
        <v>4.38</v>
      </c>
      <c r="L213" s="16" t="s">
        <v>44</v>
      </c>
      <c r="M213" s="18">
        <v>3.45</v>
      </c>
      <c r="N213" s="18">
        <v>2.71</v>
      </c>
      <c r="O213" s="18">
        <v>320000</v>
      </c>
      <c r="P213" s="18">
        <v>406.29</v>
      </c>
      <c r="Q213" s="18">
        <v>1300.1300000000001</v>
      </c>
      <c r="R213" s="18">
        <v>0.04</v>
      </c>
      <c r="S213" s="18">
        <v>0.17</v>
      </c>
      <c r="T213" s="18">
        <v>0.04</v>
      </c>
      <c r="U213" s="17" t="s">
        <v>745</v>
      </c>
    </row>
    <row r="214" spans="1:21">
      <c r="A214" s="16"/>
      <c r="B214" s="17" t="s">
        <v>746</v>
      </c>
      <c r="C214" s="17" t="s">
        <v>747</v>
      </c>
      <c r="D214" s="17" t="s">
        <v>664</v>
      </c>
      <c r="E214" s="16" t="s">
        <v>665</v>
      </c>
      <c r="F214" s="17" t="s">
        <v>748</v>
      </c>
      <c r="G214" s="17" t="s">
        <v>705</v>
      </c>
      <c r="H214" s="17" t="s">
        <v>668</v>
      </c>
      <c r="I214" s="17" t="s">
        <v>100</v>
      </c>
      <c r="J214" s="16"/>
      <c r="K214" s="18">
        <v>4.05</v>
      </c>
      <c r="L214" s="16" t="s">
        <v>44</v>
      </c>
      <c r="M214" s="18">
        <v>5.62</v>
      </c>
      <c r="N214" s="18">
        <v>2.96</v>
      </c>
      <c r="O214" s="18">
        <v>280000</v>
      </c>
      <c r="P214" s="18">
        <v>444.58</v>
      </c>
      <c r="Q214" s="18">
        <v>1244.82</v>
      </c>
      <c r="R214" s="18">
        <v>0.01</v>
      </c>
      <c r="S214" s="18">
        <v>0.16</v>
      </c>
      <c r="T214" s="18">
        <v>0.04</v>
      </c>
      <c r="U214" s="17" t="s">
        <v>749</v>
      </c>
    </row>
    <row r="215" spans="1:21">
      <c r="A215" s="16"/>
      <c r="B215" s="17" t="s">
        <v>750</v>
      </c>
      <c r="C215" s="17" t="s">
        <v>751</v>
      </c>
      <c r="D215" s="17" t="s">
        <v>693</v>
      </c>
      <c r="E215" s="16" t="s">
        <v>665</v>
      </c>
      <c r="F215" s="17" t="s">
        <v>752</v>
      </c>
      <c r="G215" s="17" t="s">
        <v>684</v>
      </c>
      <c r="H215" s="17" t="s">
        <v>668</v>
      </c>
      <c r="I215" s="17" t="s">
        <v>100</v>
      </c>
      <c r="J215" s="16"/>
      <c r="K215" s="18">
        <v>5.27</v>
      </c>
      <c r="L215" s="16" t="s">
        <v>44</v>
      </c>
      <c r="M215" s="18">
        <v>4.75</v>
      </c>
      <c r="N215" s="18">
        <v>4.37</v>
      </c>
      <c r="O215" s="18">
        <v>310000</v>
      </c>
      <c r="P215" s="18">
        <v>405.27</v>
      </c>
      <c r="Q215" s="18">
        <v>1256.33</v>
      </c>
      <c r="R215" s="18">
        <v>0.06</v>
      </c>
      <c r="S215" s="18">
        <v>0.16</v>
      </c>
      <c r="T215" s="18">
        <v>0.04</v>
      </c>
      <c r="U215" s="17" t="s">
        <v>753</v>
      </c>
    </row>
    <row r="216" spans="1:21">
      <c r="A216" s="16"/>
      <c r="B216" s="17" t="s">
        <v>754</v>
      </c>
      <c r="C216" s="17" t="s">
        <v>755</v>
      </c>
      <c r="D216" s="17" t="s">
        <v>664</v>
      </c>
      <c r="E216" s="16" t="s">
        <v>665</v>
      </c>
      <c r="F216" s="17" t="s">
        <v>756</v>
      </c>
      <c r="G216" s="17" t="s">
        <v>757</v>
      </c>
      <c r="H216" s="17" t="s">
        <v>654</v>
      </c>
      <c r="I216" s="17" t="s">
        <v>710</v>
      </c>
      <c r="J216" s="16"/>
      <c r="K216" s="18">
        <v>4.8099999999999996</v>
      </c>
      <c r="L216" s="16" t="s">
        <v>44</v>
      </c>
      <c r="M216" s="18">
        <v>5.45</v>
      </c>
      <c r="N216" s="18">
        <v>3.19</v>
      </c>
      <c r="O216" s="18">
        <v>300000</v>
      </c>
      <c r="P216" s="18">
        <v>435.75</v>
      </c>
      <c r="Q216" s="18">
        <v>1307.25</v>
      </c>
      <c r="R216" s="18">
        <v>0.05</v>
      </c>
      <c r="S216" s="18">
        <v>0.17</v>
      </c>
      <c r="T216" s="18">
        <v>0.04</v>
      </c>
      <c r="U216" s="17" t="s">
        <v>758</v>
      </c>
    </row>
    <row r="217" spans="1:21">
      <c r="A217" s="16"/>
      <c r="B217" s="17" t="s">
        <v>759</v>
      </c>
      <c r="C217" s="17" t="s">
        <v>760</v>
      </c>
      <c r="D217" s="17" t="s">
        <v>729</v>
      </c>
      <c r="E217" s="16" t="s">
        <v>665</v>
      </c>
      <c r="F217" s="17" t="s">
        <v>761</v>
      </c>
      <c r="G217" s="17" t="s">
        <v>731</v>
      </c>
      <c r="H217" s="17" t="s">
        <v>668</v>
      </c>
      <c r="I217" s="17" t="s">
        <v>100</v>
      </c>
      <c r="J217" s="16"/>
      <c r="K217" s="18">
        <v>5</v>
      </c>
      <c r="L217" s="16" t="s">
        <v>46</v>
      </c>
      <c r="M217" s="18">
        <v>9.25</v>
      </c>
      <c r="N217" s="18">
        <v>6.99</v>
      </c>
      <c r="O217" s="18">
        <v>450000</v>
      </c>
      <c r="P217" s="18">
        <v>720.82</v>
      </c>
      <c r="Q217" s="18">
        <v>3243.68</v>
      </c>
      <c r="R217" s="18">
        <v>0.09</v>
      </c>
      <c r="S217" s="18">
        <v>0.42</v>
      </c>
      <c r="T217" s="18">
        <v>0.11</v>
      </c>
      <c r="U217" s="17" t="s">
        <v>762</v>
      </c>
    </row>
    <row r="218" spans="1:21">
      <c r="A218" s="16"/>
      <c r="B218" s="17" t="s">
        <v>763</v>
      </c>
      <c r="C218" s="17" t="s">
        <v>764</v>
      </c>
      <c r="D218" s="16" t="s">
        <v>682</v>
      </c>
      <c r="E218" s="16" t="s">
        <v>665</v>
      </c>
      <c r="F218" s="17" t="s">
        <v>765</v>
      </c>
      <c r="G218" s="17" t="s">
        <v>715</v>
      </c>
      <c r="H218" s="17" t="s">
        <v>668</v>
      </c>
      <c r="I218" s="17" t="s">
        <v>100</v>
      </c>
      <c r="J218" s="16"/>
      <c r="K218" s="18">
        <v>5.12</v>
      </c>
      <c r="L218" s="16" t="s">
        <v>44</v>
      </c>
      <c r="M218" s="18">
        <v>2.87</v>
      </c>
      <c r="N218" s="18">
        <v>3.12</v>
      </c>
      <c r="O218" s="18">
        <v>950000</v>
      </c>
      <c r="P218" s="18">
        <v>390.05</v>
      </c>
      <c r="Q218" s="18">
        <v>3705.49</v>
      </c>
      <c r="R218" s="18">
        <v>0.13</v>
      </c>
      <c r="S218" s="18">
        <v>0.48</v>
      </c>
      <c r="T218" s="18">
        <v>0.13</v>
      </c>
      <c r="U218" s="17" t="s">
        <v>766</v>
      </c>
    </row>
    <row r="219" spans="1:21">
      <c r="A219" s="16"/>
      <c r="B219" s="17" t="s">
        <v>767</v>
      </c>
      <c r="C219" s="17" t="s">
        <v>768</v>
      </c>
      <c r="D219" s="17" t="s">
        <v>693</v>
      </c>
      <c r="E219" s="16" t="s">
        <v>665</v>
      </c>
      <c r="F219" s="17" t="s">
        <v>769</v>
      </c>
      <c r="G219" s="17" t="s">
        <v>770</v>
      </c>
      <c r="H219" s="17" t="s">
        <v>668</v>
      </c>
      <c r="I219" s="17" t="s">
        <v>100</v>
      </c>
      <c r="J219" s="16"/>
      <c r="K219" s="18">
        <v>5.64</v>
      </c>
      <c r="L219" s="16" t="s">
        <v>44</v>
      </c>
      <c r="M219" s="18">
        <v>4.12</v>
      </c>
      <c r="N219" s="18">
        <v>3.66</v>
      </c>
      <c r="O219" s="18">
        <v>300000</v>
      </c>
      <c r="P219" s="18">
        <v>401.31</v>
      </c>
      <c r="Q219" s="18">
        <v>1203.93</v>
      </c>
      <c r="R219" s="18">
        <v>0.03</v>
      </c>
      <c r="S219" s="18">
        <v>0.16</v>
      </c>
      <c r="T219" s="18">
        <v>0.04</v>
      </c>
      <c r="U219" s="17" t="s">
        <v>771</v>
      </c>
    </row>
    <row r="220" spans="1:21">
      <c r="A220" s="16"/>
      <c r="B220" s="17" t="s">
        <v>772</v>
      </c>
      <c r="C220" s="17" t="s">
        <v>773</v>
      </c>
      <c r="D220" s="17" t="s">
        <v>664</v>
      </c>
      <c r="E220" s="16" t="s">
        <v>665</v>
      </c>
      <c r="F220" s="17" t="s">
        <v>774</v>
      </c>
      <c r="G220" s="17" t="s">
        <v>684</v>
      </c>
      <c r="H220" s="17" t="s">
        <v>668</v>
      </c>
      <c r="I220" s="17" t="s">
        <v>100</v>
      </c>
      <c r="J220" s="16"/>
      <c r="K220" s="18">
        <v>3.99</v>
      </c>
      <c r="L220" s="16" t="s">
        <v>44</v>
      </c>
      <c r="M220" s="18">
        <v>6</v>
      </c>
      <c r="N220" s="18">
        <v>2.84</v>
      </c>
      <c r="O220" s="18">
        <v>215000</v>
      </c>
      <c r="P220" s="18">
        <v>442.37</v>
      </c>
      <c r="Q220" s="18">
        <v>951.1</v>
      </c>
      <c r="R220" s="18">
        <v>0.01</v>
      </c>
      <c r="S220" s="18">
        <v>0.12</v>
      </c>
      <c r="T220" s="18">
        <v>0.03</v>
      </c>
      <c r="U220" s="17" t="s">
        <v>775</v>
      </c>
    </row>
    <row r="221" spans="1:21">
      <c r="A221" s="16"/>
      <c r="B221" s="17" t="s">
        <v>776</v>
      </c>
      <c r="C221" s="17" t="s">
        <v>777</v>
      </c>
      <c r="D221" s="17" t="s">
        <v>693</v>
      </c>
      <c r="E221" s="16" t="s">
        <v>665</v>
      </c>
      <c r="F221" s="17" t="s">
        <v>778</v>
      </c>
      <c r="G221" s="17" t="s">
        <v>684</v>
      </c>
      <c r="H221" s="17" t="s">
        <v>654</v>
      </c>
      <c r="I221" s="17" t="s">
        <v>710</v>
      </c>
      <c r="J221" s="16"/>
      <c r="K221" s="18">
        <v>4.26</v>
      </c>
      <c r="L221" s="16" t="s">
        <v>44</v>
      </c>
      <c r="M221" s="18">
        <v>3.3</v>
      </c>
      <c r="N221" s="18">
        <v>3.14</v>
      </c>
      <c r="O221" s="18">
        <v>300000</v>
      </c>
      <c r="P221" s="18">
        <v>397.55</v>
      </c>
      <c r="Q221" s="18">
        <v>1192.6500000000001</v>
      </c>
      <c r="R221" s="18">
        <v>0.04</v>
      </c>
      <c r="S221" s="18">
        <v>0.15</v>
      </c>
      <c r="T221" s="18">
        <v>0.04</v>
      </c>
      <c r="U221" s="17" t="s">
        <v>779</v>
      </c>
    </row>
    <row r="222" spans="1:21">
      <c r="A222" s="16"/>
      <c r="B222" s="17" t="s">
        <v>780</v>
      </c>
      <c r="C222" s="17" t="s">
        <v>781</v>
      </c>
      <c r="D222" s="17" t="s">
        <v>664</v>
      </c>
      <c r="E222" s="16" t="s">
        <v>665</v>
      </c>
      <c r="F222" s="17" t="s">
        <v>782</v>
      </c>
      <c r="G222" s="17" t="s">
        <v>684</v>
      </c>
      <c r="H222" s="17" t="s">
        <v>668</v>
      </c>
      <c r="I222" s="17" t="s">
        <v>100</v>
      </c>
      <c r="J222" s="16"/>
      <c r="K222" s="18">
        <v>5.77</v>
      </c>
      <c r="L222" s="16" t="s">
        <v>44</v>
      </c>
      <c r="M222" s="18">
        <v>4.5</v>
      </c>
      <c r="N222" s="18">
        <v>3.4</v>
      </c>
      <c r="O222" s="18">
        <v>300000</v>
      </c>
      <c r="P222" s="18">
        <v>417.95</v>
      </c>
      <c r="Q222" s="18">
        <v>1253.8399999999999</v>
      </c>
      <c r="R222" s="18">
        <v>0.06</v>
      </c>
      <c r="S222" s="18">
        <v>0.16</v>
      </c>
      <c r="T222" s="18">
        <v>0.04</v>
      </c>
      <c r="U222" s="17" t="s">
        <v>783</v>
      </c>
    </row>
    <row r="223" spans="1:21">
      <c r="A223" s="16"/>
      <c r="B223" s="17" t="s">
        <v>784</v>
      </c>
      <c r="C223" s="17" t="s">
        <v>785</v>
      </c>
      <c r="D223" s="17" t="s">
        <v>664</v>
      </c>
      <c r="E223" s="16" t="s">
        <v>665</v>
      </c>
      <c r="F223" s="17" t="s">
        <v>786</v>
      </c>
      <c r="G223" s="17" t="s">
        <v>684</v>
      </c>
      <c r="H223" s="17" t="s">
        <v>668</v>
      </c>
      <c r="I223" s="17" t="s">
        <v>100</v>
      </c>
      <c r="J223" s="16"/>
      <c r="K223" s="18">
        <v>4.4000000000000004</v>
      </c>
      <c r="L223" s="16" t="s">
        <v>44</v>
      </c>
      <c r="M223" s="18">
        <v>5.75</v>
      </c>
      <c r="N223" s="18">
        <v>3.04</v>
      </c>
      <c r="O223" s="18">
        <v>395555</v>
      </c>
      <c r="P223" s="18">
        <v>449.15</v>
      </c>
      <c r="Q223" s="18">
        <v>1776.62</v>
      </c>
      <c r="R223" s="18">
        <v>0.01</v>
      </c>
      <c r="S223" s="18">
        <v>0.23</v>
      </c>
      <c r="T223" s="18">
        <v>0.06</v>
      </c>
      <c r="U223" s="17" t="s">
        <v>787</v>
      </c>
    </row>
    <row r="224" spans="1:21">
      <c r="A224" s="16"/>
      <c r="B224" s="17" t="s">
        <v>788</v>
      </c>
      <c r="C224" s="17" t="s">
        <v>789</v>
      </c>
      <c r="D224" s="17" t="s">
        <v>790</v>
      </c>
      <c r="E224" s="16" t="s">
        <v>665</v>
      </c>
      <c r="F224" s="17" t="s">
        <v>791</v>
      </c>
      <c r="G224" s="17" t="s">
        <v>678</v>
      </c>
      <c r="H224" s="17" t="s">
        <v>654</v>
      </c>
      <c r="I224" s="17" t="s">
        <v>710</v>
      </c>
      <c r="J224" s="16"/>
      <c r="K224" s="18">
        <v>6.43</v>
      </c>
      <c r="L224" s="16" t="s">
        <v>58</v>
      </c>
      <c r="M224" s="18">
        <v>7.19</v>
      </c>
      <c r="N224" s="18">
        <v>8.5299999999999994</v>
      </c>
      <c r="O224" s="18">
        <v>100000</v>
      </c>
      <c r="P224" s="18">
        <v>2112.2600000000002</v>
      </c>
      <c r="Q224" s="18">
        <v>2112.2600000000002</v>
      </c>
      <c r="R224" s="18">
        <v>0</v>
      </c>
      <c r="S224" s="18">
        <v>0.27</v>
      </c>
      <c r="T224" s="18">
        <v>7.0000000000000007E-2</v>
      </c>
      <c r="U224" s="17" t="s">
        <v>792</v>
      </c>
    </row>
    <row r="225" spans="1:21">
      <c r="A225" s="16"/>
      <c r="B225" s="17" t="s">
        <v>793</v>
      </c>
      <c r="C225" s="17" t="s">
        <v>794</v>
      </c>
      <c r="D225" s="17" t="s">
        <v>790</v>
      </c>
      <c r="E225" s="16" t="s">
        <v>665</v>
      </c>
      <c r="F225" s="17" t="s">
        <v>795</v>
      </c>
      <c r="G225" s="17" t="s">
        <v>678</v>
      </c>
      <c r="H225" s="17" t="s">
        <v>654</v>
      </c>
      <c r="I225" s="17" t="s">
        <v>710</v>
      </c>
      <c r="J225" s="16"/>
      <c r="K225" s="18">
        <v>4.8600000000000003</v>
      </c>
      <c r="L225" s="16" t="s">
        <v>58</v>
      </c>
      <c r="M225" s="18">
        <v>7.65</v>
      </c>
      <c r="N225" s="18">
        <v>7.97</v>
      </c>
      <c r="O225" s="18">
        <v>95000</v>
      </c>
      <c r="P225" s="18">
        <v>2232.5300000000002</v>
      </c>
      <c r="Q225" s="18">
        <v>2120.9</v>
      </c>
      <c r="R225" s="18">
        <v>0</v>
      </c>
      <c r="S225" s="18">
        <v>0.27</v>
      </c>
      <c r="T225" s="18">
        <v>7.0000000000000007E-2</v>
      </c>
      <c r="U225" s="17" t="s">
        <v>796</v>
      </c>
    </row>
    <row r="226" spans="1:21">
      <c r="A226" s="16"/>
      <c r="B226" s="17" t="s">
        <v>797</v>
      </c>
      <c r="C226" s="17" t="s">
        <v>798</v>
      </c>
      <c r="D226" s="16" t="s">
        <v>799</v>
      </c>
      <c r="E226" s="16" t="s">
        <v>665</v>
      </c>
      <c r="F226" s="17" t="s">
        <v>795</v>
      </c>
      <c r="G226" s="17" t="s">
        <v>678</v>
      </c>
      <c r="H226" s="17" t="s">
        <v>668</v>
      </c>
      <c r="I226" s="17" t="s">
        <v>100</v>
      </c>
      <c r="J226" s="16"/>
      <c r="K226" s="18">
        <v>5.18</v>
      </c>
      <c r="L226" s="16" t="s">
        <v>44</v>
      </c>
      <c r="M226" s="18">
        <v>4.87</v>
      </c>
      <c r="N226" s="18">
        <v>5.58</v>
      </c>
      <c r="O226" s="18">
        <v>310000</v>
      </c>
      <c r="P226" s="18">
        <v>384.46</v>
      </c>
      <c r="Q226" s="18">
        <v>1191.83</v>
      </c>
      <c r="R226" s="18">
        <v>0.01</v>
      </c>
      <c r="S226" s="18">
        <v>0.15</v>
      </c>
      <c r="T226" s="18">
        <v>0.04</v>
      </c>
      <c r="U226" s="17" t="s">
        <v>800</v>
      </c>
    </row>
    <row r="227" spans="1:21">
      <c r="A227" s="16"/>
      <c r="B227" s="17" t="s">
        <v>801</v>
      </c>
      <c r="C227" s="17" t="s">
        <v>802</v>
      </c>
      <c r="D227" s="16" t="s">
        <v>799</v>
      </c>
      <c r="E227" s="16" t="s">
        <v>665</v>
      </c>
      <c r="F227" s="17" t="s">
        <v>803</v>
      </c>
      <c r="G227" s="17" t="s">
        <v>731</v>
      </c>
      <c r="H227" s="17" t="s">
        <v>654</v>
      </c>
      <c r="I227" s="17" t="s">
        <v>710</v>
      </c>
      <c r="J227" s="16"/>
      <c r="K227" s="18">
        <v>2.2599999999999998</v>
      </c>
      <c r="L227" s="16" t="s">
        <v>44</v>
      </c>
      <c r="M227" s="18">
        <v>2.4</v>
      </c>
      <c r="N227" s="18">
        <v>2.52</v>
      </c>
      <c r="O227" s="18">
        <v>330000</v>
      </c>
      <c r="P227" s="18">
        <v>390.45</v>
      </c>
      <c r="Q227" s="18">
        <v>1288.5</v>
      </c>
      <c r="R227" s="18">
        <v>0.05</v>
      </c>
      <c r="S227" s="18">
        <v>0.17</v>
      </c>
      <c r="T227" s="18">
        <v>0.04</v>
      </c>
      <c r="U227" s="17" t="s">
        <v>804</v>
      </c>
    </row>
    <row r="228" spans="1:21">
      <c r="A228" s="16"/>
      <c r="B228" s="17" t="s">
        <v>805</v>
      </c>
      <c r="C228" s="17" t="s">
        <v>806</v>
      </c>
      <c r="D228" s="16" t="s">
        <v>682</v>
      </c>
      <c r="E228" s="16" t="s">
        <v>665</v>
      </c>
      <c r="F228" s="17" t="s">
        <v>807</v>
      </c>
      <c r="G228" s="17" t="s">
        <v>808</v>
      </c>
      <c r="H228" s="17" t="s">
        <v>668</v>
      </c>
      <c r="I228" s="17" t="s">
        <v>100</v>
      </c>
      <c r="J228" s="16"/>
      <c r="K228" s="18">
        <v>3.18</v>
      </c>
      <c r="L228" s="16" t="s">
        <v>44</v>
      </c>
      <c r="M228" s="18">
        <v>5.45</v>
      </c>
      <c r="N228" s="18">
        <v>2.46</v>
      </c>
      <c r="O228" s="18">
        <v>300000</v>
      </c>
      <c r="P228" s="18">
        <v>429.59</v>
      </c>
      <c r="Q228" s="18">
        <v>1288.77</v>
      </c>
      <c r="R228" s="18">
        <v>0.02</v>
      </c>
      <c r="S228" s="18">
        <v>0.17</v>
      </c>
      <c r="T228" s="18">
        <v>0.04</v>
      </c>
      <c r="U228" s="17" t="s">
        <v>809</v>
      </c>
    </row>
    <row r="229" spans="1:21">
      <c r="A229" s="16"/>
      <c r="B229" s="17" t="s">
        <v>810</v>
      </c>
      <c r="C229" s="17" t="s">
        <v>811</v>
      </c>
      <c r="D229" s="17" t="s">
        <v>664</v>
      </c>
      <c r="E229" s="16" t="s">
        <v>665</v>
      </c>
      <c r="F229" s="17" t="s">
        <v>812</v>
      </c>
      <c r="G229" s="17" t="s">
        <v>667</v>
      </c>
      <c r="H229" s="17" t="s">
        <v>493</v>
      </c>
      <c r="I229" s="17" t="s">
        <v>710</v>
      </c>
      <c r="J229" s="16"/>
      <c r="K229" s="18">
        <v>6.49</v>
      </c>
      <c r="L229" s="16" t="s">
        <v>44</v>
      </c>
      <c r="M229" s="18">
        <v>3.87</v>
      </c>
      <c r="N229" s="18">
        <v>3.73</v>
      </c>
      <c r="O229" s="18">
        <v>725000</v>
      </c>
      <c r="P229" s="18">
        <v>400.77</v>
      </c>
      <c r="Q229" s="18">
        <v>2905.58</v>
      </c>
      <c r="R229" s="18">
        <v>0.12</v>
      </c>
      <c r="S229" s="18">
        <v>0.38</v>
      </c>
      <c r="T229" s="18">
        <v>0.1</v>
      </c>
      <c r="U229" s="17" t="s">
        <v>813</v>
      </c>
    </row>
    <row r="230" spans="1:21">
      <c r="A230" s="16"/>
      <c r="B230" s="17" t="s">
        <v>814</v>
      </c>
      <c r="C230" s="17" t="s">
        <v>815</v>
      </c>
      <c r="D230" s="17" t="s">
        <v>729</v>
      </c>
      <c r="E230" s="16" t="s">
        <v>665</v>
      </c>
      <c r="F230" s="17" t="s">
        <v>816</v>
      </c>
      <c r="G230" s="17" t="s">
        <v>731</v>
      </c>
      <c r="H230" s="17" t="s">
        <v>673</v>
      </c>
      <c r="I230" s="17" t="s">
        <v>100</v>
      </c>
      <c r="J230" s="16"/>
      <c r="K230" s="18">
        <v>1.72</v>
      </c>
      <c r="L230" s="16" t="s">
        <v>44</v>
      </c>
      <c r="M230" s="18">
        <v>8.25</v>
      </c>
      <c r="N230" s="18">
        <v>7.52</v>
      </c>
      <c r="O230" s="18">
        <v>500000</v>
      </c>
      <c r="P230" s="18">
        <v>429.79</v>
      </c>
      <c r="Q230" s="18">
        <v>2148.9499999999998</v>
      </c>
      <c r="R230" s="18">
        <v>0.08</v>
      </c>
      <c r="S230" s="18">
        <v>0.28000000000000003</v>
      </c>
      <c r="T230" s="18">
        <v>7.0000000000000007E-2</v>
      </c>
      <c r="U230" s="17" t="s">
        <v>817</v>
      </c>
    </row>
    <row r="231" spans="1:21">
      <c r="A231" s="16"/>
      <c r="B231" s="17" t="s">
        <v>818</v>
      </c>
      <c r="C231" s="17" t="s">
        <v>819</v>
      </c>
      <c r="D231" s="16" t="s">
        <v>799</v>
      </c>
      <c r="E231" s="16" t="s">
        <v>665</v>
      </c>
      <c r="F231" s="17" t="s">
        <v>820</v>
      </c>
      <c r="G231" s="17" t="s">
        <v>720</v>
      </c>
      <c r="H231" s="17" t="s">
        <v>673</v>
      </c>
      <c r="I231" s="17" t="s">
        <v>100</v>
      </c>
      <c r="J231" s="16"/>
      <c r="K231" s="18">
        <v>6.89</v>
      </c>
      <c r="L231" s="16" t="s">
        <v>44</v>
      </c>
      <c r="M231" s="18">
        <v>4.75</v>
      </c>
      <c r="N231" s="18">
        <v>5.99</v>
      </c>
      <c r="O231" s="18">
        <v>300000</v>
      </c>
      <c r="P231" s="18">
        <v>360.56</v>
      </c>
      <c r="Q231" s="18">
        <v>1081.69</v>
      </c>
      <c r="R231" s="18">
        <v>0.04</v>
      </c>
      <c r="S231" s="18">
        <v>0.14000000000000001</v>
      </c>
      <c r="T231" s="18">
        <v>0.04</v>
      </c>
      <c r="U231" s="17" t="s">
        <v>821</v>
      </c>
    </row>
    <row r="232" spans="1:21">
      <c r="A232" s="16"/>
      <c r="B232" s="17" t="s">
        <v>822</v>
      </c>
      <c r="C232" s="17" t="s">
        <v>823</v>
      </c>
      <c r="D232" s="17" t="s">
        <v>664</v>
      </c>
      <c r="E232" s="16" t="s">
        <v>665</v>
      </c>
      <c r="F232" s="17" t="s">
        <v>824</v>
      </c>
      <c r="G232" s="17" t="s">
        <v>825</v>
      </c>
      <c r="H232" s="17" t="s">
        <v>673</v>
      </c>
      <c r="I232" s="17" t="s">
        <v>100</v>
      </c>
      <c r="J232" s="16"/>
      <c r="K232" s="18">
        <v>6.93</v>
      </c>
      <c r="L232" s="16" t="s">
        <v>44</v>
      </c>
      <c r="M232" s="18">
        <v>4.45</v>
      </c>
      <c r="N232" s="18">
        <v>4.04</v>
      </c>
      <c r="O232" s="18">
        <v>860000</v>
      </c>
      <c r="P232" s="18">
        <v>405.52</v>
      </c>
      <c r="Q232" s="18">
        <v>3487.48</v>
      </c>
      <c r="R232" s="18">
        <v>7.0000000000000007E-2</v>
      </c>
      <c r="S232" s="18">
        <v>0.45</v>
      </c>
      <c r="T232" s="18">
        <v>0.12</v>
      </c>
      <c r="U232" s="17" t="s">
        <v>826</v>
      </c>
    </row>
    <row r="233" spans="1:21">
      <c r="A233" s="16"/>
      <c r="B233" s="17" t="s">
        <v>827</v>
      </c>
      <c r="C233" s="17" t="s">
        <v>828</v>
      </c>
      <c r="D233" s="17" t="s">
        <v>664</v>
      </c>
      <c r="E233" s="16" t="s">
        <v>665</v>
      </c>
      <c r="F233" s="17" t="s">
        <v>824</v>
      </c>
      <c r="G233" s="17" t="s">
        <v>825</v>
      </c>
      <c r="H233" s="17" t="s">
        <v>673</v>
      </c>
      <c r="I233" s="17" t="s">
        <v>100</v>
      </c>
      <c r="J233" s="16"/>
      <c r="K233" s="18">
        <v>3.78</v>
      </c>
      <c r="L233" s="16" t="s">
        <v>44</v>
      </c>
      <c r="M233" s="18">
        <v>5.2</v>
      </c>
      <c r="N233" s="18">
        <v>2.95</v>
      </c>
      <c r="O233" s="18">
        <v>300000</v>
      </c>
      <c r="P233" s="18">
        <v>430.48</v>
      </c>
      <c r="Q233" s="18">
        <v>1291.44</v>
      </c>
      <c r="R233" s="18">
        <v>0.02</v>
      </c>
      <c r="S233" s="18">
        <v>0.17</v>
      </c>
      <c r="T233" s="18">
        <v>0.04</v>
      </c>
      <c r="U233" s="17" t="s">
        <v>829</v>
      </c>
    </row>
    <row r="234" spans="1:21">
      <c r="A234" s="16"/>
      <c r="B234" s="17" t="s">
        <v>830</v>
      </c>
      <c r="C234" s="17" t="s">
        <v>831</v>
      </c>
      <c r="D234" s="17" t="s">
        <v>693</v>
      </c>
      <c r="E234" s="16" t="s">
        <v>665</v>
      </c>
      <c r="F234" s="17" t="s">
        <v>832</v>
      </c>
      <c r="G234" s="17" t="s">
        <v>700</v>
      </c>
      <c r="H234" s="17" t="s">
        <v>673</v>
      </c>
      <c r="I234" s="17" t="s">
        <v>100</v>
      </c>
      <c r="J234" s="16"/>
      <c r="K234" s="18">
        <v>5.82</v>
      </c>
      <c r="L234" s="16" t="s">
        <v>44</v>
      </c>
      <c r="M234" s="18">
        <v>5.25</v>
      </c>
      <c r="N234" s="18">
        <v>6.01</v>
      </c>
      <c r="O234" s="18">
        <v>1270000</v>
      </c>
      <c r="P234" s="18">
        <v>378.34</v>
      </c>
      <c r="Q234" s="18">
        <v>4804.8999999999996</v>
      </c>
      <c r="R234" s="18">
        <v>0.04</v>
      </c>
      <c r="S234" s="18">
        <v>0.62</v>
      </c>
      <c r="T234" s="18">
        <v>0.16</v>
      </c>
      <c r="U234" s="17" t="s">
        <v>833</v>
      </c>
    </row>
    <row r="235" spans="1:21">
      <c r="A235" s="16"/>
      <c r="B235" s="17" t="s">
        <v>834</v>
      </c>
      <c r="C235" s="17" t="s">
        <v>835</v>
      </c>
      <c r="D235" s="17" t="s">
        <v>693</v>
      </c>
      <c r="E235" s="16" t="s">
        <v>665</v>
      </c>
      <c r="F235" s="17" t="s">
        <v>836</v>
      </c>
      <c r="G235" s="17" t="s">
        <v>700</v>
      </c>
      <c r="H235" s="17" t="s">
        <v>673</v>
      </c>
      <c r="I235" s="17" t="s">
        <v>100</v>
      </c>
      <c r="J235" s="16"/>
      <c r="K235" s="18">
        <v>3.44</v>
      </c>
      <c r="L235" s="16" t="s">
        <v>44</v>
      </c>
      <c r="M235" s="18">
        <v>5.12</v>
      </c>
      <c r="N235" s="18">
        <v>2.71</v>
      </c>
      <c r="O235" s="18">
        <v>300000</v>
      </c>
      <c r="P235" s="18">
        <v>428.16</v>
      </c>
      <c r="Q235" s="18">
        <v>1284.49</v>
      </c>
      <c r="R235" s="18">
        <v>0.02</v>
      </c>
      <c r="S235" s="18">
        <v>0.17</v>
      </c>
      <c r="T235" s="18">
        <v>0.04</v>
      </c>
      <c r="U235" s="17" t="s">
        <v>837</v>
      </c>
    </row>
    <row r="236" spans="1:21">
      <c r="A236" s="16"/>
      <c r="B236" s="17" t="s">
        <v>838</v>
      </c>
      <c r="C236" s="17" t="s">
        <v>839</v>
      </c>
      <c r="D236" s="17" t="s">
        <v>664</v>
      </c>
      <c r="E236" s="16" t="s">
        <v>665</v>
      </c>
      <c r="F236" s="17" t="s">
        <v>840</v>
      </c>
      <c r="G236" s="17" t="s">
        <v>700</v>
      </c>
      <c r="H236" s="17" t="s">
        <v>673</v>
      </c>
      <c r="I236" s="17" t="s">
        <v>100</v>
      </c>
      <c r="J236" s="16"/>
      <c r="K236" s="18">
        <v>3.42</v>
      </c>
      <c r="L236" s="16" t="s">
        <v>44</v>
      </c>
      <c r="M236" s="18">
        <v>5.2</v>
      </c>
      <c r="N236" s="18">
        <v>2.73</v>
      </c>
      <c r="O236" s="18">
        <v>320000</v>
      </c>
      <c r="P236" s="18">
        <v>423.94</v>
      </c>
      <c r="Q236" s="18">
        <v>1356.6</v>
      </c>
      <c r="R236" s="18">
        <v>0.05</v>
      </c>
      <c r="S236" s="18">
        <v>0.18</v>
      </c>
      <c r="T236" s="18">
        <v>0.05</v>
      </c>
      <c r="U236" s="17" t="s">
        <v>841</v>
      </c>
    </row>
    <row r="237" spans="1:21">
      <c r="A237" s="16"/>
      <c r="B237" s="17" t="s">
        <v>842</v>
      </c>
      <c r="C237" s="17" t="s">
        <v>843</v>
      </c>
      <c r="D237" s="17" t="s">
        <v>693</v>
      </c>
      <c r="E237" s="16" t="s">
        <v>665</v>
      </c>
      <c r="F237" s="17" t="s">
        <v>844</v>
      </c>
      <c r="G237" s="17" t="s">
        <v>808</v>
      </c>
      <c r="H237" s="17" t="s">
        <v>673</v>
      </c>
      <c r="I237" s="17" t="s">
        <v>100</v>
      </c>
      <c r="J237" s="16"/>
      <c r="K237" s="18">
        <v>1.29</v>
      </c>
      <c r="L237" s="16" t="s">
        <v>44</v>
      </c>
      <c r="M237" s="18">
        <v>6</v>
      </c>
      <c r="N237" s="18">
        <v>6.5</v>
      </c>
      <c r="O237" s="18">
        <v>300000</v>
      </c>
      <c r="P237" s="18">
        <v>412.25</v>
      </c>
      <c r="Q237" s="18">
        <v>1236.77</v>
      </c>
      <c r="R237" s="18">
        <v>0.03</v>
      </c>
      <c r="S237" s="18">
        <v>0.16</v>
      </c>
      <c r="T237" s="18">
        <v>0.04</v>
      </c>
      <c r="U237" s="17" t="s">
        <v>845</v>
      </c>
    </row>
    <row r="238" spans="1:21">
      <c r="A238" s="16"/>
      <c r="B238" s="17" t="s">
        <v>846</v>
      </c>
      <c r="C238" s="17" t="s">
        <v>847</v>
      </c>
      <c r="D238" s="17" t="s">
        <v>693</v>
      </c>
      <c r="E238" s="16" t="s">
        <v>665</v>
      </c>
      <c r="F238" s="17" t="s">
        <v>848</v>
      </c>
      <c r="G238" s="17" t="s">
        <v>849</v>
      </c>
      <c r="H238" s="17" t="s">
        <v>673</v>
      </c>
      <c r="I238" s="17" t="s">
        <v>100</v>
      </c>
      <c r="J238" s="16"/>
      <c r="K238" s="18">
        <v>7.28</v>
      </c>
      <c r="L238" s="16" t="s">
        <v>44</v>
      </c>
      <c r="M238" s="18">
        <v>4.6500000000000004</v>
      </c>
      <c r="N238" s="18">
        <v>4.5</v>
      </c>
      <c r="O238" s="18">
        <v>700000</v>
      </c>
      <c r="P238" s="18">
        <v>397.48</v>
      </c>
      <c r="Q238" s="18">
        <v>2782.34</v>
      </c>
      <c r="R238" s="18">
        <v>0.06</v>
      </c>
      <c r="S238" s="18">
        <v>0.36</v>
      </c>
      <c r="T238" s="18">
        <v>0.1</v>
      </c>
      <c r="U238" s="17" t="s">
        <v>850</v>
      </c>
    </row>
    <row r="239" spans="1:21">
      <c r="A239" s="16"/>
      <c r="B239" s="17" t="s">
        <v>851</v>
      </c>
      <c r="C239" s="17" t="s">
        <v>852</v>
      </c>
      <c r="D239" s="17" t="s">
        <v>664</v>
      </c>
      <c r="E239" s="16" t="s">
        <v>665</v>
      </c>
      <c r="F239" s="17" t="s">
        <v>853</v>
      </c>
      <c r="G239" s="17" t="s">
        <v>740</v>
      </c>
      <c r="H239" s="17" t="s">
        <v>673</v>
      </c>
      <c r="I239" s="17" t="s">
        <v>100</v>
      </c>
      <c r="J239" s="16"/>
      <c r="K239" s="18">
        <v>5.23</v>
      </c>
      <c r="L239" s="16" t="s">
        <v>44</v>
      </c>
      <c r="M239" s="18">
        <v>4</v>
      </c>
      <c r="N239" s="18">
        <v>3.34</v>
      </c>
      <c r="O239" s="18">
        <v>335000</v>
      </c>
      <c r="P239" s="18">
        <v>406.34</v>
      </c>
      <c r="Q239" s="18">
        <v>1361.23</v>
      </c>
      <c r="R239" s="18">
        <v>0.05</v>
      </c>
      <c r="S239" s="18">
        <v>0.18</v>
      </c>
      <c r="T239" s="18">
        <v>0.05</v>
      </c>
      <c r="U239" s="17" t="s">
        <v>854</v>
      </c>
    </row>
    <row r="240" spans="1:21">
      <c r="A240" s="16"/>
      <c r="B240" s="17" t="s">
        <v>855</v>
      </c>
      <c r="C240" s="17" t="s">
        <v>856</v>
      </c>
      <c r="D240" s="17" t="s">
        <v>693</v>
      </c>
      <c r="E240" s="16" t="s">
        <v>665</v>
      </c>
      <c r="F240" s="17" t="s">
        <v>857</v>
      </c>
      <c r="G240" s="17" t="s">
        <v>684</v>
      </c>
      <c r="H240" s="17" t="s">
        <v>673</v>
      </c>
      <c r="I240" s="17" t="s">
        <v>100</v>
      </c>
      <c r="J240" s="16"/>
      <c r="K240" s="18">
        <v>4.51</v>
      </c>
      <c r="L240" s="16" t="s">
        <v>44</v>
      </c>
      <c r="M240" s="18">
        <v>6.62</v>
      </c>
      <c r="N240" s="18">
        <v>3.92</v>
      </c>
      <c r="O240" s="18">
        <v>280000</v>
      </c>
      <c r="P240" s="18">
        <v>445.89</v>
      </c>
      <c r="Q240" s="18">
        <v>1248.48</v>
      </c>
      <c r="R240" s="18">
        <v>0.03</v>
      </c>
      <c r="S240" s="18">
        <v>0.16</v>
      </c>
      <c r="T240" s="18">
        <v>0.04</v>
      </c>
      <c r="U240" s="17" t="s">
        <v>858</v>
      </c>
    </row>
    <row r="241" spans="1:21">
      <c r="A241" s="16"/>
      <c r="B241" s="17" t="s">
        <v>859</v>
      </c>
      <c r="C241" s="17" t="s">
        <v>860</v>
      </c>
      <c r="D241" s="17" t="s">
        <v>693</v>
      </c>
      <c r="E241" s="16" t="s">
        <v>665</v>
      </c>
      <c r="F241" s="17" t="s">
        <v>861</v>
      </c>
      <c r="G241" s="17" t="s">
        <v>705</v>
      </c>
      <c r="H241" s="17" t="s">
        <v>673</v>
      </c>
      <c r="I241" s="17" t="s">
        <v>100</v>
      </c>
      <c r="J241" s="16"/>
      <c r="K241" s="18">
        <v>0.7</v>
      </c>
      <c r="L241" s="16" t="s">
        <v>44</v>
      </c>
      <c r="M241" s="18">
        <v>8</v>
      </c>
      <c r="N241" s="18">
        <v>6.79</v>
      </c>
      <c r="O241" s="18">
        <v>300000</v>
      </c>
      <c r="P241" s="18">
        <v>413.52</v>
      </c>
      <c r="Q241" s="18">
        <v>1240.57</v>
      </c>
      <c r="R241" s="18">
        <v>0.05</v>
      </c>
      <c r="S241" s="18">
        <v>0.16</v>
      </c>
      <c r="T241" s="18">
        <v>0.04</v>
      </c>
      <c r="U241" s="17" t="s">
        <v>862</v>
      </c>
    </row>
    <row r="242" spans="1:21">
      <c r="A242" s="16"/>
      <c r="B242" s="17" t="s">
        <v>863</v>
      </c>
      <c r="C242" s="17" t="s">
        <v>864</v>
      </c>
      <c r="D242" s="17" t="s">
        <v>729</v>
      </c>
      <c r="E242" s="16" t="s">
        <v>665</v>
      </c>
      <c r="F242" s="17" t="s">
        <v>865</v>
      </c>
      <c r="G242" s="17" t="s">
        <v>700</v>
      </c>
      <c r="H242" s="17" t="s">
        <v>673</v>
      </c>
      <c r="I242" s="17" t="s">
        <v>100</v>
      </c>
      <c r="J242" s="16"/>
      <c r="K242" s="18">
        <v>1.66</v>
      </c>
      <c r="L242" s="16" t="s">
        <v>44</v>
      </c>
      <c r="M242" s="18">
        <v>5.62</v>
      </c>
      <c r="N242" s="18">
        <v>6.14</v>
      </c>
      <c r="O242" s="18">
        <v>300000</v>
      </c>
      <c r="P242" s="18">
        <v>412.46</v>
      </c>
      <c r="Q242" s="18">
        <v>1237.3800000000001</v>
      </c>
      <c r="R242" s="18">
        <v>0.04</v>
      </c>
      <c r="S242" s="18">
        <v>0.16</v>
      </c>
      <c r="T242" s="18">
        <v>0.04</v>
      </c>
      <c r="U242" s="17" t="s">
        <v>866</v>
      </c>
    </row>
    <row r="243" spans="1:21">
      <c r="A243" s="16"/>
      <c r="B243" s="17" t="s">
        <v>867</v>
      </c>
      <c r="C243" s="17" t="s">
        <v>868</v>
      </c>
      <c r="D243" s="16" t="s">
        <v>799</v>
      </c>
      <c r="E243" s="16" t="s">
        <v>665</v>
      </c>
      <c r="F243" s="17" t="s">
        <v>869</v>
      </c>
      <c r="G243" s="17" t="s">
        <v>521</v>
      </c>
      <c r="H243" s="17" t="s">
        <v>493</v>
      </c>
      <c r="I243" s="17" t="s">
        <v>710</v>
      </c>
      <c r="J243" s="16"/>
      <c r="K243" s="18">
        <v>2.75</v>
      </c>
      <c r="L243" s="16" t="s">
        <v>44</v>
      </c>
      <c r="M243" s="18">
        <v>5.75</v>
      </c>
      <c r="N243" s="18">
        <v>4.75</v>
      </c>
      <c r="O243" s="18">
        <v>700000</v>
      </c>
      <c r="P243" s="18">
        <v>414.61</v>
      </c>
      <c r="Q243" s="18">
        <v>2902.27</v>
      </c>
      <c r="R243" s="18">
        <v>0.17</v>
      </c>
      <c r="S243" s="18">
        <v>0.38</v>
      </c>
      <c r="T243" s="18">
        <v>0.1</v>
      </c>
      <c r="U243" s="17" t="s">
        <v>870</v>
      </c>
    </row>
    <row r="244" spans="1:21">
      <c r="A244" s="16"/>
      <c r="B244" s="17" t="s">
        <v>871</v>
      </c>
      <c r="C244" s="17" t="s">
        <v>872</v>
      </c>
      <c r="D244" s="16" t="s">
        <v>799</v>
      </c>
      <c r="E244" s="16" t="s">
        <v>665</v>
      </c>
      <c r="F244" s="17" t="s">
        <v>873</v>
      </c>
      <c r="G244" s="17" t="s">
        <v>715</v>
      </c>
      <c r="H244" s="17" t="s">
        <v>673</v>
      </c>
      <c r="I244" s="17" t="s">
        <v>100</v>
      </c>
      <c r="J244" s="16"/>
      <c r="K244" s="18">
        <v>4.26</v>
      </c>
      <c r="L244" s="16" t="s">
        <v>44</v>
      </c>
      <c r="M244" s="18">
        <v>4.2</v>
      </c>
      <c r="N244" s="18">
        <v>3.26</v>
      </c>
      <c r="O244" s="18">
        <v>315000</v>
      </c>
      <c r="P244" s="18">
        <v>410.86</v>
      </c>
      <c r="Q244" s="18">
        <v>1294.2</v>
      </c>
      <c r="R244" s="18">
        <v>0.04</v>
      </c>
      <c r="S244" s="18">
        <v>0.17</v>
      </c>
      <c r="T244" s="18">
        <v>0.04</v>
      </c>
      <c r="U244" s="17" t="s">
        <v>874</v>
      </c>
    </row>
    <row r="245" spans="1:21">
      <c r="A245" s="16"/>
      <c r="B245" s="17" t="s">
        <v>875</v>
      </c>
      <c r="C245" s="17" t="s">
        <v>876</v>
      </c>
      <c r="D245" s="17" t="s">
        <v>664</v>
      </c>
      <c r="E245" s="16" t="s">
        <v>665</v>
      </c>
      <c r="F245" s="17" t="s">
        <v>877</v>
      </c>
      <c r="G245" s="17" t="s">
        <v>808</v>
      </c>
      <c r="H245" s="17" t="s">
        <v>673</v>
      </c>
      <c r="I245" s="17" t="s">
        <v>100</v>
      </c>
      <c r="J245" s="16"/>
      <c r="K245" s="18">
        <v>4.4800000000000004</v>
      </c>
      <c r="L245" s="16" t="s">
        <v>44</v>
      </c>
      <c r="M245" s="18">
        <v>5.46</v>
      </c>
      <c r="N245" s="18">
        <v>2.89</v>
      </c>
      <c r="O245" s="18">
        <v>1100000</v>
      </c>
      <c r="P245" s="18">
        <v>445.45</v>
      </c>
      <c r="Q245" s="18">
        <v>4899.8999999999996</v>
      </c>
      <c r="R245" s="18">
        <v>7.0000000000000007E-2</v>
      </c>
      <c r="S245" s="18">
        <v>0.64</v>
      </c>
      <c r="T245" s="18">
        <v>0.17</v>
      </c>
      <c r="U245" s="17" t="s">
        <v>878</v>
      </c>
    </row>
    <row r="246" spans="1:21">
      <c r="A246" s="16"/>
      <c r="B246" s="17" t="s">
        <v>879</v>
      </c>
      <c r="C246" s="17" t="s">
        <v>880</v>
      </c>
      <c r="D246" s="17" t="s">
        <v>664</v>
      </c>
      <c r="E246" s="16" t="s">
        <v>665</v>
      </c>
      <c r="F246" s="17" t="s">
        <v>881</v>
      </c>
      <c r="G246" s="17" t="s">
        <v>825</v>
      </c>
      <c r="H246" s="17" t="s">
        <v>673</v>
      </c>
      <c r="I246" s="17" t="s">
        <v>100</v>
      </c>
      <c r="J246" s="16"/>
      <c r="K246" s="18">
        <v>2.88</v>
      </c>
      <c r="L246" s="16" t="s">
        <v>44</v>
      </c>
      <c r="M246" s="18">
        <v>8.25</v>
      </c>
      <c r="N246" s="18">
        <v>3.28</v>
      </c>
      <c r="O246" s="18">
        <v>285000</v>
      </c>
      <c r="P246" s="18">
        <v>457.24</v>
      </c>
      <c r="Q246" s="18">
        <v>1303.1300000000001</v>
      </c>
      <c r="R246" s="18">
        <v>0.01</v>
      </c>
      <c r="S246" s="18">
        <v>0.17</v>
      </c>
      <c r="T246" s="18">
        <v>0.04</v>
      </c>
      <c r="U246" s="17" t="s">
        <v>882</v>
      </c>
    </row>
    <row r="247" spans="1:21">
      <c r="A247" s="16"/>
      <c r="B247" s="17" t="s">
        <v>883</v>
      </c>
      <c r="C247" s="17" t="s">
        <v>884</v>
      </c>
      <c r="D247" s="17" t="s">
        <v>664</v>
      </c>
      <c r="E247" s="16" t="s">
        <v>665</v>
      </c>
      <c r="F247" s="17" t="s">
        <v>885</v>
      </c>
      <c r="G247" s="17" t="s">
        <v>678</v>
      </c>
      <c r="H247" s="17" t="s">
        <v>673</v>
      </c>
      <c r="I247" s="17" t="s">
        <v>100</v>
      </c>
      <c r="J247" s="16"/>
      <c r="K247" s="18">
        <v>3.6</v>
      </c>
      <c r="L247" s="16" t="s">
        <v>44</v>
      </c>
      <c r="M247" s="18">
        <v>6.12</v>
      </c>
      <c r="N247" s="18">
        <v>3.32</v>
      </c>
      <c r="O247" s="18">
        <v>265000</v>
      </c>
      <c r="P247" s="18">
        <v>441.55</v>
      </c>
      <c r="Q247" s="18">
        <v>1170.0999999999999</v>
      </c>
      <c r="R247" s="18">
        <v>0.03</v>
      </c>
      <c r="S247" s="18">
        <v>0.15</v>
      </c>
      <c r="T247" s="18">
        <v>0.04</v>
      </c>
      <c r="U247" s="17" t="s">
        <v>886</v>
      </c>
    </row>
    <row r="248" spans="1:21">
      <c r="A248" s="16"/>
      <c r="B248" s="17" t="s">
        <v>887</v>
      </c>
      <c r="C248" s="17" t="s">
        <v>888</v>
      </c>
      <c r="D248" s="17" t="s">
        <v>664</v>
      </c>
      <c r="E248" s="16" t="s">
        <v>665</v>
      </c>
      <c r="F248" s="17" t="s">
        <v>748</v>
      </c>
      <c r="G248" s="17" t="s">
        <v>705</v>
      </c>
      <c r="H248" s="17" t="s">
        <v>889</v>
      </c>
      <c r="I248" s="17" t="s">
        <v>710</v>
      </c>
      <c r="J248" s="16"/>
      <c r="K248" s="18">
        <v>7.52</v>
      </c>
      <c r="L248" s="16" t="s">
        <v>44</v>
      </c>
      <c r="M248" s="18">
        <v>4</v>
      </c>
      <c r="N248" s="18">
        <v>4.25</v>
      </c>
      <c r="O248" s="18">
        <v>750000</v>
      </c>
      <c r="P248" s="18">
        <v>389.86</v>
      </c>
      <c r="Q248" s="18">
        <v>2923.97</v>
      </c>
      <c r="R248" s="18">
        <v>0.03</v>
      </c>
      <c r="S248" s="18">
        <v>0.38</v>
      </c>
      <c r="T248" s="18">
        <v>0.1</v>
      </c>
      <c r="U248" s="17" t="s">
        <v>890</v>
      </c>
    </row>
    <row r="249" spans="1:21">
      <c r="A249" s="16"/>
      <c r="B249" s="17" t="s">
        <v>891</v>
      </c>
      <c r="C249" s="17" t="s">
        <v>892</v>
      </c>
      <c r="D249" s="16" t="s">
        <v>799</v>
      </c>
      <c r="E249" s="16" t="s">
        <v>665</v>
      </c>
      <c r="F249" s="17" t="s">
        <v>893</v>
      </c>
      <c r="G249" s="17" t="s">
        <v>894</v>
      </c>
      <c r="H249" s="17" t="s">
        <v>889</v>
      </c>
      <c r="I249" s="17" t="s">
        <v>710</v>
      </c>
      <c r="J249" s="16"/>
      <c r="K249" s="18">
        <v>5.87</v>
      </c>
      <c r="L249" s="16" t="s">
        <v>44</v>
      </c>
      <c r="M249" s="18">
        <v>4.87</v>
      </c>
      <c r="N249" s="18">
        <v>5.82</v>
      </c>
      <c r="O249" s="18">
        <v>700000</v>
      </c>
      <c r="P249" s="18">
        <v>377.56</v>
      </c>
      <c r="Q249" s="18">
        <v>2642.89</v>
      </c>
      <c r="R249" s="18">
        <v>0.06</v>
      </c>
      <c r="S249" s="18">
        <v>0.34</v>
      </c>
      <c r="T249" s="18">
        <v>0.09</v>
      </c>
      <c r="U249" s="17" t="s">
        <v>895</v>
      </c>
    </row>
    <row r="250" spans="1:21">
      <c r="A250" s="16"/>
      <c r="B250" s="17" t="s">
        <v>896</v>
      </c>
      <c r="C250" s="17" t="s">
        <v>897</v>
      </c>
      <c r="D250" s="16" t="s">
        <v>799</v>
      </c>
      <c r="E250" s="16" t="s">
        <v>665</v>
      </c>
      <c r="F250" s="17" t="s">
        <v>898</v>
      </c>
      <c r="G250" s="17" t="s">
        <v>705</v>
      </c>
      <c r="H250" s="17" t="s">
        <v>889</v>
      </c>
      <c r="I250" s="17" t="s">
        <v>710</v>
      </c>
      <c r="J250" s="16"/>
      <c r="K250" s="18">
        <v>0.14000000000000001</v>
      </c>
      <c r="L250" s="16" t="s">
        <v>44</v>
      </c>
      <c r="M250" s="18">
        <v>0.94</v>
      </c>
      <c r="N250" s="18">
        <v>2.86</v>
      </c>
      <c r="O250" s="18">
        <v>900000</v>
      </c>
      <c r="P250" s="18">
        <v>281.44</v>
      </c>
      <c r="Q250" s="18">
        <v>2532.9299999999998</v>
      </c>
      <c r="R250" s="18">
        <v>0.17</v>
      </c>
      <c r="S250" s="18">
        <v>0.33</v>
      </c>
      <c r="T250" s="18">
        <v>0.09</v>
      </c>
      <c r="U250" s="17" t="s">
        <v>899</v>
      </c>
    </row>
    <row r="251" spans="1:21">
      <c r="A251" s="16"/>
      <c r="B251" s="17" t="s">
        <v>900</v>
      </c>
      <c r="C251" s="17" t="s">
        <v>901</v>
      </c>
      <c r="D251" s="16" t="s">
        <v>799</v>
      </c>
      <c r="E251" s="16" t="s">
        <v>665</v>
      </c>
      <c r="F251" s="17" t="s">
        <v>902</v>
      </c>
      <c r="G251" s="17" t="s">
        <v>731</v>
      </c>
      <c r="H251" s="17" t="s">
        <v>497</v>
      </c>
      <c r="I251" s="17" t="s">
        <v>100</v>
      </c>
      <c r="J251" s="16"/>
      <c r="K251" s="18">
        <v>4.67</v>
      </c>
      <c r="L251" s="16" t="s">
        <v>44</v>
      </c>
      <c r="M251" s="18">
        <v>5.8</v>
      </c>
      <c r="N251" s="18">
        <v>4.5199999999999996</v>
      </c>
      <c r="O251" s="18">
        <v>530000</v>
      </c>
      <c r="P251" s="18">
        <v>416.44</v>
      </c>
      <c r="Q251" s="18">
        <v>2207.14</v>
      </c>
      <c r="R251" s="18">
        <v>0.11</v>
      </c>
      <c r="S251" s="18">
        <v>0.28999999999999998</v>
      </c>
      <c r="T251" s="18">
        <v>0.08</v>
      </c>
      <c r="U251" s="17" t="s">
        <v>903</v>
      </c>
    </row>
    <row r="252" spans="1:21">
      <c r="A252" s="16"/>
      <c r="B252" s="17" t="s">
        <v>904</v>
      </c>
      <c r="C252" s="17" t="s">
        <v>905</v>
      </c>
      <c r="D252" s="16" t="s">
        <v>682</v>
      </c>
      <c r="E252" s="16" t="s">
        <v>665</v>
      </c>
      <c r="F252" s="17" t="s">
        <v>906</v>
      </c>
      <c r="G252" s="17" t="s">
        <v>715</v>
      </c>
      <c r="H252" s="17" t="s">
        <v>889</v>
      </c>
      <c r="I252" s="17" t="s">
        <v>710</v>
      </c>
      <c r="J252" s="16"/>
      <c r="K252" s="18">
        <v>7.81</v>
      </c>
      <c r="L252" s="16" t="s">
        <v>44</v>
      </c>
      <c r="M252" s="18">
        <v>5</v>
      </c>
      <c r="N252" s="18">
        <v>4.58</v>
      </c>
      <c r="O252" s="18">
        <v>500000</v>
      </c>
      <c r="P252" s="18">
        <v>406.67</v>
      </c>
      <c r="Q252" s="18">
        <v>2033.37</v>
      </c>
      <c r="R252" s="18">
        <v>0.03</v>
      </c>
      <c r="S252" s="18">
        <v>0.26</v>
      </c>
      <c r="T252" s="18">
        <v>7.0000000000000007E-2</v>
      </c>
      <c r="U252" s="17" t="s">
        <v>907</v>
      </c>
    </row>
    <row r="253" spans="1:21">
      <c r="A253" s="16"/>
      <c r="B253" s="17" t="s">
        <v>908</v>
      </c>
      <c r="C253" s="17" t="s">
        <v>909</v>
      </c>
      <c r="D253" s="17" t="s">
        <v>664</v>
      </c>
      <c r="E253" s="16" t="s">
        <v>665</v>
      </c>
      <c r="F253" s="17" t="s">
        <v>910</v>
      </c>
      <c r="G253" s="17" t="s">
        <v>911</v>
      </c>
      <c r="H253" s="17" t="s">
        <v>497</v>
      </c>
      <c r="I253" s="17" t="s">
        <v>100</v>
      </c>
      <c r="J253" s="16"/>
      <c r="K253" s="18">
        <v>1.52</v>
      </c>
      <c r="L253" s="16" t="s">
        <v>44</v>
      </c>
      <c r="M253" s="18">
        <v>6.62</v>
      </c>
      <c r="N253" s="18">
        <v>2.37</v>
      </c>
      <c r="O253" s="18">
        <v>300000</v>
      </c>
      <c r="P253" s="18">
        <v>425.99</v>
      </c>
      <c r="Q253" s="18">
        <v>1277.98</v>
      </c>
      <c r="R253" s="18">
        <v>0.02</v>
      </c>
      <c r="S253" s="18">
        <v>0.17</v>
      </c>
      <c r="T253" s="18">
        <v>0.04</v>
      </c>
      <c r="U253" s="17" t="s">
        <v>912</v>
      </c>
    </row>
    <row r="254" spans="1:21">
      <c r="A254" s="16"/>
      <c r="B254" s="17" t="s">
        <v>913</v>
      </c>
      <c r="C254" s="17" t="s">
        <v>914</v>
      </c>
      <c r="D254" s="17" t="s">
        <v>664</v>
      </c>
      <c r="E254" s="16" t="s">
        <v>665</v>
      </c>
      <c r="F254" s="17" t="s">
        <v>915</v>
      </c>
      <c r="G254" s="17" t="s">
        <v>740</v>
      </c>
      <c r="H254" s="17" t="s">
        <v>497</v>
      </c>
      <c r="I254" s="17" t="s">
        <v>100</v>
      </c>
      <c r="J254" s="16"/>
      <c r="K254" s="18">
        <v>4.5599999999999996</v>
      </c>
      <c r="L254" s="16" t="s">
        <v>44</v>
      </c>
      <c r="M254" s="18">
        <v>5.95</v>
      </c>
      <c r="N254" s="18">
        <v>4.5999999999999996</v>
      </c>
      <c r="O254" s="18">
        <v>1230000</v>
      </c>
      <c r="P254" s="18">
        <v>419.65</v>
      </c>
      <c r="Q254" s="18">
        <v>5161.71</v>
      </c>
      <c r="R254" s="18">
        <v>0.1</v>
      </c>
      <c r="S254" s="18">
        <v>0.67</v>
      </c>
      <c r="T254" s="18">
        <v>0.18</v>
      </c>
      <c r="U254" s="17" t="s">
        <v>916</v>
      </c>
    </row>
    <row r="255" spans="1:21">
      <c r="A255" s="16"/>
      <c r="B255" s="17" t="s">
        <v>917</v>
      </c>
      <c r="C255" s="17" t="s">
        <v>918</v>
      </c>
      <c r="D255" s="17" t="s">
        <v>664</v>
      </c>
      <c r="E255" s="16" t="s">
        <v>665</v>
      </c>
      <c r="F255" s="17" t="s">
        <v>919</v>
      </c>
      <c r="G255" s="17" t="s">
        <v>920</v>
      </c>
      <c r="H255" s="17" t="s">
        <v>889</v>
      </c>
      <c r="I255" s="17" t="s">
        <v>710</v>
      </c>
      <c r="J255" s="16"/>
      <c r="K255" s="18">
        <v>5.76</v>
      </c>
      <c r="L255" s="16" t="s">
        <v>44</v>
      </c>
      <c r="M255" s="18">
        <v>5.5</v>
      </c>
      <c r="N255" s="18">
        <v>4.38</v>
      </c>
      <c r="O255" s="18">
        <v>300000</v>
      </c>
      <c r="P255" s="18">
        <v>413.19</v>
      </c>
      <c r="Q255" s="18">
        <v>1239.57</v>
      </c>
      <c r="R255" s="18">
        <v>0.06</v>
      </c>
      <c r="S255" s="18">
        <v>0.16</v>
      </c>
      <c r="T255" s="18">
        <v>0.04</v>
      </c>
      <c r="U255" s="17" t="s">
        <v>921</v>
      </c>
    </row>
    <row r="256" spans="1:21">
      <c r="A256" s="16"/>
      <c r="B256" s="17" t="s">
        <v>922</v>
      </c>
      <c r="C256" s="17" t="s">
        <v>923</v>
      </c>
      <c r="D256" s="17" t="s">
        <v>664</v>
      </c>
      <c r="E256" s="16" t="s">
        <v>665</v>
      </c>
      <c r="F256" s="17" t="s">
        <v>924</v>
      </c>
      <c r="G256" s="17" t="s">
        <v>770</v>
      </c>
      <c r="H256" s="17" t="s">
        <v>497</v>
      </c>
      <c r="I256" s="17" t="s">
        <v>100</v>
      </c>
      <c r="J256" s="16"/>
      <c r="K256" s="18">
        <v>7.18</v>
      </c>
      <c r="L256" s="16" t="s">
        <v>44</v>
      </c>
      <c r="M256" s="18">
        <v>4</v>
      </c>
      <c r="N256" s="18">
        <v>5.86</v>
      </c>
      <c r="O256" s="18">
        <v>950000</v>
      </c>
      <c r="P256" s="18">
        <v>346.65</v>
      </c>
      <c r="Q256" s="18">
        <v>3293.18</v>
      </c>
      <c r="R256" s="18">
        <v>0.16</v>
      </c>
      <c r="S256" s="18">
        <v>0.43</v>
      </c>
      <c r="T256" s="18">
        <v>0.11</v>
      </c>
      <c r="U256" s="17" t="s">
        <v>925</v>
      </c>
    </row>
    <row r="257" spans="1:21">
      <c r="A257" s="16"/>
      <c r="B257" s="17" t="s">
        <v>926</v>
      </c>
      <c r="C257" s="17" t="s">
        <v>927</v>
      </c>
      <c r="D257" s="17" t="s">
        <v>664</v>
      </c>
      <c r="E257" s="16" t="s">
        <v>665</v>
      </c>
      <c r="F257" s="17" t="s">
        <v>924</v>
      </c>
      <c r="G257" s="17" t="s">
        <v>770</v>
      </c>
      <c r="H257" s="17" t="s">
        <v>497</v>
      </c>
      <c r="I257" s="17" t="s">
        <v>100</v>
      </c>
      <c r="J257" s="16"/>
      <c r="K257" s="18">
        <v>5.65</v>
      </c>
      <c r="L257" s="16" t="s">
        <v>44</v>
      </c>
      <c r="M257" s="18">
        <v>3.75</v>
      </c>
      <c r="N257" s="18">
        <v>5.1100000000000003</v>
      </c>
      <c r="O257" s="18">
        <v>320000</v>
      </c>
      <c r="P257" s="18">
        <v>368.41</v>
      </c>
      <c r="Q257" s="18">
        <v>1178.9100000000001</v>
      </c>
      <c r="R257" s="18">
        <v>0.04</v>
      </c>
      <c r="S257" s="18">
        <v>0.15</v>
      </c>
      <c r="T257" s="18">
        <v>0.04</v>
      </c>
      <c r="U257" s="17" t="s">
        <v>928</v>
      </c>
    </row>
    <row r="258" spans="1:21">
      <c r="A258" s="16"/>
      <c r="B258" s="17" t="s">
        <v>929</v>
      </c>
      <c r="C258" s="17" t="s">
        <v>930</v>
      </c>
      <c r="D258" s="16" t="s">
        <v>799</v>
      </c>
      <c r="E258" s="16" t="s">
        <v>665</v>
      </c>
      <c r="F258" s="17" t="s">
        <v>931</v>
      </c>
      <c r="G258" s="17" t="s">
        <v>684</v>
      </c>
      <c r="H258" s="17" t="s">
        <v>889</v>
      </c>
      <c r="I258" s="17" t="s">
        <v>710</v>
      </c>
      <c r="J258" s="16"/>
      <c r="K258" s="18">
        <v>3.59</v>
      </c>
      <c r="L258" s="16" t="s">
        <v>44</v>
      </c>
      <c r="M258" s="18">
        <v>5.55</v>
      </c>
      <c r="N258" s="18">
        <v>3.06</v>
      </c>
      <c r="O258" s="18">
        <v>300000</v>
      </c>
      <c r="P258" s="18">
        <v>436.72</v>
      </c>
      <c r="Q258" s="18">
        <v>1310.17</v>
      </c>
      <c r="R258" s="18">
        <v>0.05</v>
      </c>
      <c r="S258" s="18">
        <v>0.17</v>
      </c>
      <c r="T258" s="18">
        <v>0.04</v>
      </c>
      <c r="U258" s="17" t="s">
        <v>932</v>
      </c>
    </row>
    <row r="259" spans="1:21">
      <c r="A259" s="16"/>
      <c r="B259" s="17" t="s">
        <v>933</v>
      </c>
      <c r="C259" s="17" t="s">
        <v>934</v>
      </c>
      <c r="D259" s="17" t="s">
        <v>729</v>
      </c>
      <c r="E259" s="16" t="s">
        <v>665</v>
      </c>
      <c r="F259" s="17" t="s">
        <v>935</v>
      </c>
      <c r="G259" s="17" t="s">
        <v>705</v>
      </c>
      <c r="H259" s="17" t="s">
        <v>936</v>
      </c>
      <c r="I259" s="17" t="s">
        <v>100</v>
      </c>
      <c r="J259" s="16"/>
      <c r="K259" s="18">
        <v>1.1299999999999999</v>
      </c>
      <c r="L259" s="16" t="s">
        <v>44</v>
      </c>
      <c r="M259" s="18">
        <v>9.5</v>
      </c>
      <c r="N259" s="18">
        <v>8.42</v>
      </c>
      <c r="O259" s="18">
        <v>450000</v>
      </c>
      <c r="P259" s="18">
        <v>431.34</v>
      </c>
      <c r="Q259" s="18">
        <v>1941.05</v>
      </c>
      <c r="R259" s="18">
        <v>0.02</v>
      </c>
      <c r="S259" s="18">
        <v>0.25</v>
      </c>
      <c r="T259" s="18">
        <v>7.0000000000000007E-2</v>
      </c>
      <c r="U259" s="17" t="s">
        <v>937</v>
      </c>
    </row>
    <row r="260" spans="1:21">
      <c r="A260" s="16"/>
      <c r="B260" s="17" t="s">
        <v>938</v>
      </c>
      <c r="C260" s="17" t="s">
        <v>939</v>
      </c>
      <c r="D260" s="17" t="s">
        <v>693</v>
      </c>
      <c r="E260" s="16" t="s">
        <v>665</v>
      </c>
      <c r="F260" s="17" t="s">
        <v>940</v>
      </c>
      <c r="G260" s="17" t="s">
        <v>700</v>
      </c>
      <c r="H260" s="17" t="s">
        <v>936</v>
      </c>
      <c r="I260" s="17" t="s">
        <v>100</v>
      </c>
      <c r="J260" s="16"/>
      <c r="K260" s="18">
        <v>2.83</v>
      </c>
      <c r="L260" s="16" t="s">
        <v>46</v>
      </c>
      <c r="M260" s="18">
        <v>7</v>
      </c>
      <c r="N260" s="18">
        <v>6.86</v>
      </c>
      <c r="O260" s="18">
        <v>300000</v>
      </c>
      <c r="P260" s="18">
        <v>602.03</v>
      </c>
      <c r="Q260" s="18">
        <v>1806.1</v>
      </c>
      <c r="R260" s="18">
        <v>0.04</v>
      </c>
      <c r="S260" s="18">
        <v>0.23</v>
      </c>
      <c r="T260" s="18">
        <v>0.06</v>
      </c>
      <c r="U260" s="17" t="s">
        <v>941</v>
      </c>
    </row>
    <row r="261" spans="1:21">
      <c r="A261" s="13"/>
      <c r="B261" s="19" t="s">
        <v>113</v>
      </c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>
      <c r="A262" s="13"/>
      <c r="B262" s="19" t="s">
        <v>187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>
      <c r="A263" s="3" t="s">
        <v>942</v>
      </c>
      <c r="B263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O151"/>
  <sheetViews>
    <sheetView rightToLeft="1" workbookViewId="0"/>
  </sheetViews>
  <sheetFormatPr defaultRowHeight="12.75"/>
  <cols>
    <col min="1" max="1" width="2" style="1"/>
    <col min="2" max="2" width="35" style="1"/>
    <col min="3" max="3" width="15" style="1"/>
    <col min="4" max="5" width="11" style="1"/>
    <col min="6" max="6" width="12" style="1"/>
    <col min="7" max="7" width="47" style="1"/>
    <col min="8" max="8" width="14" style="1"/>
    <col min="9" max="9" width="15" style="1"/>
    <col min="10" max="11" width="12" style="1"/>
    <col min="12" max="12" width="22" style="1"/>
    <col min="13" max="13" width="24" style="1"/>
    <col min="14" max="14" width="23" style="1"/>
    <col min="15" max="15" width="12" style="1"/>
  </cols>
  <sheetData>
    <row r="2" spans="1:15">
      <c r="B2" s="2" t="s">
        <v>0</v>
      </c>
    </row>
    <row r="3" spans="1:15">
      <c r="B3" s="2" t="s">
        <v>1</v>
      </c>
    </row>
    <row r="4" spans="1:15">
      <c r="B4" s="3" t="s">
        <v>2</v>
      </c>
    </row>
    <row r="5" spans="1:15">
      <c r="B5" s="3" t="s">
        <v>3</v>
      </c>
    </row>
    <row r="6" spans="1:15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4"/>
      <c r="B7" s="12" t="s">
        <v>943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4"/>
      <c r="B8" s="4" t="s">
        <v>65</v>
      </c>
      <c r="C8" s="4" t="s">
        <v>66</v>
      </c>
      <c r="D8" s="4" t="s">
        <v>116</v>
      </c>
      <c r="E8" s="4" t="s">
        <v>189</v>
      </c>
      <c r="F8" s="4" t="s">
        <v>67</v>
      </c>
      <c r="G8" s="4" t="s">
        <v>190</v>
      </c>
      <c r="H8" s="4" t="s">
        <v>70</v>
      </c>
      <c r="I8" s="4" t="s">
        <v>118</v>
      </c>
      <c r="J8" s="4" t="s">
        <v>119</v>
      </c>
      <c r="K8" s="4" t="s">
        <v>73</v>
      </c>
      <c r="L8" s="4" t="s">
        <v>120</v>
      </c>
      <c r="M8" s="4" t="s">
        <v>74</v>
      </c>
      <c r="N8" s="4" t="s">
        <v>121</v>
      </c>
      <c r="O8" s="4"/>
    </row>
    <row r="9" spans="1:15">
      <c r="A9" s="4"/>
      <c r="B9" s="4"/>
      <c r="C9" s="4"/>
      <c r="D9" s="4"/>
      <c r="E9" s="4"/>
      <c r="F9" s="4"/>
      <c r="G9" s="4"/>
      <c r="H9" s="4"/>
      <c r="I9" s="4" t="s">
        <v>123</v>
      </c>
      <c r="J9" s="4" t="s">
        <v>124</v>
      </c>
      <c r="K9" s="4" t="s">
        <v>7</v>
      </c>
      <c r="L9" s="4" t="s">
        <v>8</v>
      </c>
      <c r="M9" s="4" t="s">
        <v>8</v>
      </c>
      <c r="N9" s="4" t="s">
        <v>8</v>
      </c>
      <c r="O9" s="4"/>
    </row>
    <row r="10" spans="1:15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4"/>
    </row>
    <row r="11" spans="1:15">
      <c r="A11" s="13"/>
      <c r="B11" s="13" t="s">
        <v>944</v>
      </c>
      <c r="C11" s="13"/>
      <c r="D11" s="13"/>
      <c r="E11" s="13"/>
      <c r="F11" s="13"/>
      <c r="G11" s="13"/>
      <c r="H11" s="13"/>
      <c r="I11" s="14">
        <v>41435867.289999999</v>
      </c>
      <c r="J11" s="13"/>
      <c r="K11" s="14">
        <v>338737.1</v>
      </c>
      <c r="L11" s="13"/>
      <c r="M11" s="14">
        <v>100</v>
      </c>
      <c r="N11" s="14">
        <v>11.63</v>
      </c>
      <c r="O11" s="13"/>
    </row>
    <row r="12" spans="1:15">
      <c r="A12" s="7"/>
      <c r="B12" s="7" t="s">
        <v>85</v>
      </c>
      <c r="C12" s="7"/>
      <c r="D12" s="7"/>
      <c r="E12" s="7"/>
      <c r="F12" s="7"/>
      <c r="G12" s="7"/>
      <c r="H12" s="7"/>
      <c r="I12" s="15">
        <v>40131840.329999998</v>
      </c>
      <c r="J12" s="7"/>
      <c r="K12" s="15">
        <v>286983.90000000002</v>
      </c>
      <c r="L12" s="7"/>
      <c r="M12" s="15">
        <v>84.72</v>
      </c>
      <c r="N12" s="15">
        <v>9.85</v>
      </c>
      <c r="O12" s="7"/>
    </row>
    <row r="13" spans="1:15">
      <c r="A13" s="7"/>
      <c r="B13" s="7" t="s">
        <v>945</v>
      </c>
      <c r="C13" s="7"/>
      <c r="D13" s="7"/>
      <c r="E13" s="7"/>
      <c r="F13" s="7"/>
      <c r="G13" s="7"/>
      <c r="H13" s="7"/>
      <c r="I13" s="15">
        <v>19346203.960000001</v>
      </c>
      <c r="J13" s="7"/>
      <c r="K13" s="15">
        <v>211756.7</v>
      </c>
      <c r="L13" s="7"/>
      <c r="M13" s="20">
        <v>62.51</v>
      </c>
      <c r="N13" s="20">
        <v>7.27</v>
      </c>
      <c r="O13" s="7"/>
    </row>
    <row r="14" spans="1:15">
      <c r="A14" s="16"/>
      <c r="B14" s="16" t="s">
        <v>946</v>
      </c>
      <c r="C14" s="17" t="s">
        <v>947</v>
      </c>
      <c r="D14" s="17" t="s">
        <v>133</v>
      </c>
      <c r="E14" s="16"/>
      <c r="F14" s="17" t="s">
        <v>520</v>
      </c>
      <c r="G14" s="16" t="s">
        <v>948</v>
      </c>
      <c r="H14" s="16" t="s">
        <v>92</v>
      </c>
      <c r="I14" s="18">
        <v>39107.72</v>
      </c>
      <c r="J14" s="18">
        <v>34280</v>
      </c>
      <c r="K14" s="18">
        <v>13406.13</v>
      </c>
      <c r="L14" s="18">
        <v>0.09</v>
      </c>
      <c r="M14" s="18">
        <v>3.96</v>
      </c>
      <c r="N14" s="18">
        <v>0.46</v>
      </c>
      <c r="O14" s="16"/>
    </row>
    <row r="15" spans="1:15">
      <c r="A15" s="16"/>
      <c r="B15" s="16" t="s">
        <v>949</v>
      </c>
      <c r="C15" s="17" t="s">
        <v>950</v>
      </c>
      <c r="D15" s="17" t="s">
        <v>133</v>
      </c>
      <c r="E15" s="16"/>
      <c r="F15" s="17" t="s">
        <v>951</v>
      </c>
      <c r="G15" s="16" t="s">
        <v>952</v>
      </c>
      <c r="H15" s="16" t="s">
        <v>92</v>
      </c>
      <c r="I15" s="18">
        <v>36018.06</v>
      </c>
      <c r="J15" s="18">
        <v>14220</v>
      </c>
      <c r="K15" s="18">
        <v>5121.7700000000004</v>
      </c>
      <c r="L15" s="18">
        <v>7.0000000000000007E-2</v>
      </c>
      <c r="M15" s="18">
        <v>1.51</v>
      </c>
      <c r="N15" s="18">
        <v>0.18</v>
      </c>
      <c r="O15" s="16"/>
    </row>
    <row r="16" spans="1:15">
      <c r="A16" s="16"/>
      <c r="B16" s="16" t="s">
        <v>953</v>
      </c>
      <c r="C16" s="17" t="s">
        <v>954</v>
      </c>
      <c r="D16" s="17" t="s">
        <v>133</v>
      </c>
      <c r="E16" s="16"/>
      <c r="F16" s="17" t="s">
        <v>955</v>
      </c>
      <c r="G16" s="16" t="s">
        <v>956</v>
      </c>
      <c r="H16" s="16" t="s">
        <v>92</v>
      </c>
      <c r="I16" s="18">
        <v>63969</v>
      </c>
      <c r="J16" s="18">
        <v>22450</v>
      </c>
      <c r="K16" s="18">
        <v>14361.04</v>
      </c>
      <c r="L16" s="18">
        <v>0.11</v>
      </c>
      <c r="M16" s="18">
        <v>4.24</v>
      </c>
      <c r="N16" s="18">
        <v>0.49</v>
      </c>
      <c r="O16" s="16"/>
    </row>
    <row r="17" spans="1:15">
      <c r="A17" s="16"/>
      <c r="B17" s="16" t="s">
        <v>957</v>
      </c>
      <c r="C17" s="17" t="s">
        <v>958</v>
      </c>
      <c r="D17" s="17" t="s">
        <v>133</v>
      </c>
      <c r="E17" s="16"/>
      <c r="F17" s="17" t="s">
        <v>959</v>
      </c>
      <c r="G17" s="16" t="s">
        <v>207</v>
      </c>
      <c r="H17" s="16" t="s">
        <v>92</v>
      </c>
      <c r="I17" s="18">
        <v>69517.98</v>
      </c>
      <c r="J17" s="18">
        <v>4594</v>
      </c>
      <c r="K17" s="18">
        <v>3193.66</v>
      </c>
      <c r="L17" s="18">
        <v>7.0000000000000007E-2</v>
      </c>
      <c r="M17" s="18">
        <v>0.94</v>
      </c>
      <c r="N17" s="18">
        <v>0.11</v>
      </c>
      <c r="O17" s="16"/>
    </row>
    <row r="18" spans="1:15">
      <c r="A18" s="16"/>
      <c r="B18" s="16" t="s">
        <v>960</v>
      </c>
      <c r="C18" s="17" t="s">
        <v>961</v>
      </c>
      <c r="D18" s="17" t="s">
        <v>133</v>
      </c>
      <c r="E18" s="16"/>
      <c r="F18" s="17" t="s">
        <v>962</v>
      </c>
      <c r="G18" s="16" t="s">
        <v>207</v>
      </c>
      <c r="H18" s="16" t="s">
        <v>92</v>
      </c>
      <c r="I18" s="18">
        <v>1144057</v>
      </c>
      <c r="J18" s="18">
        <v>706</v>
      </c>
      <c r="K18" s="18">
        <v>8077.04</v>
      </c>
      <c r="L18" s="18">
        <v>0.11</v>
      </c>
      <c r="M18" s="18">
        <v>2.38</v>
      </c>
      <c r="N18" s="18">
        <v>0.28000000000000003</v>
      </c>
      <c r="O18" s="16"/>
    </row>
    <row r="19" spans="1:15">
      <c r="A19" s="16"/>
      <c r="B19" s="16" t="s">
        <v>963</v>
      </c>
      <c r="C19" s="17" t="s">
        <v>964</v>
      </c>
      <c r="D19" s="17" t="s">
        <v>133</v>
      </c>
      <c r="E19" s="16"/>
      <c r="F19" s="17" t="s">
        <v>227</v>
      </c>
      <c r="G19" s="16" t="s">
        <v>207</v>
      </c>
      <c r="H19" s="16" t="s">
        <v>92</v>
      </c>
      <c r="I19" s="18">
        <v>1607144.78</v>
      </c>
      <c r="J19" s="18">
        <v>1350</v>
      </c>
      <c r="K19" s="18">
        <v>21696.45</v>
      </c>
      <c r="L19" s="18">
        <v>0.11</v>
      </c>
      <c r="M19" s="18">
        <v>6.4</v>
      </c>
      <c r="N19" s="18">
        <v>0.74</v>
      </c>
      <c r="O19" s="16"/>
    </row>
    <row r="20" spans="1:15">
      <c r="A20" s="16"/>
      <c r="B20" s="17" t="s">
        <v>965</v>
      </c>
      <c r="C20" s="17" t="s">
        <v>966</v>
      </c>
      <c r="D20" s="17" t="s">
        <v>133</v>
      </c>
      <c r="E20" s="16"/>
      <c r="F20" s="17" t="s">
        <v>402</v>
      </c>
      <c r="G20" s="16" t="s">
        <v>207</v>
      </c>
      <c r="H20" s="16" t="s">
        <v>92</v>
      </c>
      <c r="I20" s="18">
        <v>120969.8</v>
      </c>
      <c r="J20" s="18">
        <v>4650</v>
      </c>
      <c r="K20" s="18">
        <v>5625.1</v>
      </c>
      <c r="L20" s="18">
        <v>0.05</v>
      </c>
      <c r="M20" s="18">
        <v>1.66</v>
      </c>
      <c r="N20" s="18">
        <v>0.19</v>
      </c>
      <c r="O20" s="16"/>
    </row>
    <row r="21" spans="1:15">
      <c r="A21" s="16"/>
      <c r="B21" s="16" t="s">
        <v>967</v>
      </c>
      <c r="C21" s="17" t="s">
        <v>968</v>
      </c>
      <c r="D21" s="17" t="s">
        <v>133</v>
      </c>
      <c r="E21" s="16"/>
      <c r="F21" s="17" t="s">
        <v>95</v>
      </c>
      <c r="G21" s="16" t="s">
        <v>207</v>
      </c>
      <c r="H21" s="16" t="s">
        <v>92</v>
      </c>
      <c r="I21" s="18">
        <v>1222881</v>
      </c>
      <c r="J21" s="18">
        <v>2010</v>
      </c>
      <c r="K21" s="18">
        <v>24579.91</v>
      </c>
      <c r="L21" s="18">
        <v>0.09</v>
      </c>
      <c r="M21" s="18">
        <v>7.26</v>
      </c>
      <c r="N21" s="18">
        <v>0.84</v>
      </c>
      <c r="O21" s="16"/>
    </row>
    <row r="22" spans="1:15">
      <c r="A22" s="16"/>
      <c r="B22" s="16" t="s">
        <v>969</v>
      </c>
      <c r="C22" s="17" t="s">
        <v>970</v>
      </c>
      <c r="D22" s="17" t="s">
        <v>133</v>
      </c>
      <c r="E22" s="16"/>
      <c r="F22" s="17" t="s">
        <v>260</v>
      </c>
      <c r="G22" s="16" t="s">
        <v>261</v>
      </c>
      <c r="H22" s="16" t="s">
        <v>92</v>
      </c>
      <c r="I22" s="18">
        <v>1308587.04</v>
      </c>
      <c r="J22" s="18">
        <v>857</v>
      </c>
      <c r="K22" s="18">
        <v>11214.59</v>
      </c>
      <c r="L22" s="18">
        <v>0.05</v>
      </c>
      <c r="M22" s="18">
        <v>3.31</v>
      </c>
      <c r="N22" s="18">
        <v>0.38</v>
      </c>
      <c r="O22" s="16"/>
    </row>
    <row r="23" spans="1:15">
      <c r="A23" s="16"/>
      <c r="B23" s="17" t="s">
        <v>971</v>
      </c>
      <c r="C23" s="17" t="s">
        <v>972</v>
      </c>
      <c r="D23" s="17" t="s">
        <v>133</v>
      </c>
      <c r="E23" s="16"/>
      <c r="F23" s="17" t="s">
        <v>325</v>
      </c>
      <c r="G23" s="16" t="s">
        <v>245</v>
      </c>
      <c r="H23" s="16" t="s">
        <v>92</v>
      </c>
      <c r="I23" s="18">
        <v>90901.22</v>
      </c>
      <c r="J23" s="18">
        <v>3468</v>
      </c>
      <c r="K23" s="18">
        <v>3152.45</v>
      </c>
      <c r="L23" s="18">
        <v>0.05</v>
      </c>
      <c r="M23" s="18">
        <v>0.93</v>
      </c>
      <c r="N23" s="18">
        <v>0.11</v>
      </c>
      <c r="O23" s="16"/>
    </row>
    <row r="24" spans="1:15">
      <c r="A24" s="16"/>
      <c r="B24" s="16" t="s">
        <v>973</v>
      </c>
      <c r="C24" s="17" t="s">
        <v>974</v>
      </c>
      <c r="D24" s="17" t="s">
        <v>133</v>
      </c>
      <c r="E24" s="16"/>
      <c r="F24" s="17" t="s">
        <v>244</v>
      </c>
      <c r="G24" s="16" t="s">
        <v>245</v>
      </c>
      <c r="H24" s="16" t="s">
        <v>92</v>
      </c>
      <c r="I24" s="18">
        <v>28543</v>
      </c>
      <c r="J24" s="18">
        <v>14500</v>
      </c>
      <c r="K24" s="18">
        <v>4138.7299999999996</v>
      </c>
      <c r="L24" s="18">
        <v>0.02</v>
      </c>
      <c r="M24" s="18">
        <v>1.22</v>
      </c>
      <c r="N24" s="18">
        <v>0.14000000000000001</v>
      </c>
      <c r="O24" s="16"/>
    </row>
    <row r="25" spans="1:15">
      <c r="A25" s="16"/>
      <c r="B25" s="16" t="s">
        <v>975</v>
      </c>
      <c r="C25" s="17" t="s">
        <v>976</v>
      </c>
      <c r="D25" s="17" t="s">
        <v>133</v>
      </c>
      <c r="E25" s="16"/>
      <c r="F25" s="17" t="s">
        <v>977</v>
      </c>
      <c r="G25" s="16" t="s">
        <v>289</v>
      </c>
      <c r="H25" s="16" t="s">
        <v>92</v>
      </c>
      <c r="I25" s="18">
        <v>17720.27</v>
      </c>
      <c r="J25" s="18">
        <v>6673</v>
      </c>
      <c r="K25" s="18">
        <v>1182.47</v>
      </c>
      <c r="L25" s="18">
        <v>0.02</v>
      </c>
      <c r="M25" s="18">
        <v>0.35</v>
      </c>
      <c r="N25" s="18">
        <v>0.04</v>
      </c>
      <c r="O25" s="16"/>
    </row>
    <row r="26" spans="1:15">
      <c r="A26" s="16"/>
      <c r="B26" s="16" t="s">
        <v>978</v>
      </c>
      <c r="C26" s="17" t="s">
        <v>979</v>
      </c>
      <c r="D26" s="17" t="s">
        <v>133</v>
      </c>
      <c r="E26" s="16"/>
      <c r="F26" s="17" t="s">
        <v>980</v>
      </c>
      <c r="G26" s="16" t="s">
        <v>289</v>
      </c>
      <c r="H26" s="16" t="s">
        <v>92</v>
      </c>
      <c r="I26" s="18">
        <v>28042.44</v>
      </c>
      <c r="J26" s="18">
        <v>20900</v>
      </c>
      <c r="K26" s="18">
        <v>5860.87</v>
      </c>
      <c r="L26" s="18">
        <v>0.05</v>
      </c>
      <c r="M26" s="18">
        <v>1.73</v>
      </c>
      <c r="N26" s="18">
        <v>0.2</v>
      </c>
      <c r="O26" s="16"/>
    </row>
    <row r="27" spans="1:15">
      <c r="A27" s="16"/>
      <c r="B27" s="16" t="s">
        <v>981</v>
      </c>
      <c r="C27" s="17" t="s">
        <v>982</v>
      </c>
      <c r="D27" s="17" t="s">
        <v>133</v>
      </c>
      <c r="E27" s="16"/>
      <c r="F27" s="17" t="s">
        <v>288</v>
      </c>
      <c r="G27" s="16" t="s">
        <v>289</v>
      </c>
      <c r="H27" s="16" t="s">
        <v>92</v>
      </c>
      <c r="I27" s="18">
        <v>15762</v>
      </c>
      <c r="J27" s="18">
        <v>5795</v>
      </c>
      <c r="K27" s="18">
        <v>913.41</v>
      </c>
      <c r="L27" s="18">
        <v>0.01</v>
      </c>
      <c r="M27" s="18">
        <v>0.27</v>
      </c>
      <c r="N27" s="18">
        <v>0.03</v>
      </c>
      <c r="O27" s="16"/>
    </row>
    <row r="28" spans="1:15">
      <c r="A28" s="16"/>
      <c r="B28" s="16" t="s">
        <v>983</v>
      </c>
      <c r="C28" s="17" t="s">
        <v>984</v>
      </c>
      <c r="D28" s="17" t="s">
        <v>133</v>
      </c>
      <c r="E28" s="16"/>
      <c r="F28" s="17" t="s">
        <v>985</v>
      </c>
      <c r="G28" s="16" t="s">
        <v>304</v>
      </c>
      <c r="H28" s="16" t="s">
        <v>92</v>
      </c>
      <c r="I28" s="18">
        <v>118112</v>
      </c>
      <c r="J28" s="18">
        <v>25450</v>
      </c>
      <c r="K28" s="18">
        <v>30059.5</v>
      </c>
      <c r="L28" s="18">
        <v>0.01</v>
      </c>
      <c r="M28" s="18">
        <v>8.8699999999999992</v>
      </c>
      <c r="N28" s="18">
        <v>1.03</v>
      </c>
      <c r="O28" s="16"/>
    </row>
    <row r="29" spans="1:15">
      <c r="A29" s="16"/>
      <c r="B29" s="16" t="s">
        <v>986</v>
      </c>
      <c r="C29" s="17" t="s">
        <v>987</v>
      </c>
      <c r="D29" s="17" t="s">
        <v>133</v>
      </c>
      <c r="E29" s="16"/>
      <c r="F29" s="17" t="s">
        <v>672</v>
      </c>
      <c r="G29" s="16" t="s">
        <v>304</v>
      </c>
      <c r="H29" s="16" t="s">
        <v>92</v>
      </c>
      <c r="I29" s="18">
        <v>581393.93999999994</v>
      </c>
      <c r="J29" s="18">
        <v>1581</v>
      </c>
      <c r="K29" s="18">
        <v>9191.84</v>
      </c>
      <c r="L29" s="18">
        <v>0.05</v>
      </c>
      <c r="M29" s="18">
        <v>2.71</v>
      </c>
      <c r="N29" s="18">
        <v>0.32</v>
      </c>
      <c r="O29" s="16"/>
    </row>
    <row r="30" spans="1:15">
      <c r="A30" s="16"/>
      <c r="B30" s="16" t="s">
        <v>988</v>
      </c>
      <c r="C30" s="17" t="s">
        <v>989</v>
      </c>
      <c r="D30" s="17" t="s">
        <v>133</v>
      </c>
      <c r="E30" s="16"/>
      <c r="F30" s="17" t="s">
        <v>990</v>
      </c>
      <c r="G30" s="16" t="s">
        <v>304</v>
      </c>
      <c r="H30" s="16" t="s">
        <v>92</v>
      </c>
      <c r="I30" s="18">
        <v>43504</v>
      </c>
      <c r="J30" s="18">
        <v>56500</v>
      </c>
      <c r="K30" s="18">
        <v>24579.759999999998</v>
      </c>
      <c r="L30" s="18">
        <v>0.03</v>
      </c>
      <c r="M30" s="18">
        <v>7.26</v>
      </c>
      <c r="N30" s="18">
        <v>0.84</v>
      </c>
      <c r="O30" s="16"/>
    </row>
    <row r="31" spans="1:15">
      <c r="A31" s="16"/>
      <c r="B31" s="16" t="s">
        <v>991</v>
      </c>
      <c r="C31" s="17" t="s">
        <v>992</v>
      </c>
      <c r="D31" s="17" t="s">
        <v>133</v>
      </c>
      <c r="E31" s="16"/>
      <c r="F31" s="17" t="s">
        <v>385</v>
      </c>
      <c r="G31" s="16" t="s">
        <v>386</v>
      </c>
      <c r="H31" s="16" t="s">
        <v>92</v>
      </c>
      <c r="I31" s="18">
        <v>4931</v>
      </c>
      <c r="J31" s="18">
        <v>78010</v>
      </c>
      <c r="K31" s="18">
        <v>3846.67</v>
      </c>
      <c r="L31" s="18">
        <v>0.04</v>
      </c>
      <c r="M31" s="18">
        <v>1.1399999999999999</v>
      </c>
      <c r="N31" s="18">
        <v>0.13</v>
      </c>
      <c r="O31" s="16"/>
    </row>
    <row r="32" spans="1:15">
      <c r="A32" s="16"/>
      <c r="B32" s="16" t="s">
        <v>993</v>
      </c>
      <c r="C32" s="17" t="s">
        <v>994</v>
      </c>
      <c r="D32" s="17" t="s">
        <v>133</v>
      </c>
      <c r="E32" s="16"/>
      <c r="F32" s="17" t="s">
        <v>394</v>
      </c>
      <c r="G32" s="16" t="s">
        <v>386</v>
      </c>
      <c r="H32" s="16" t="s">
        <v>92</v>
      </c>
      <c r="I32" s="18">
        <v>3038.95</v>
      </c>
      <c r="J32" s="18">
        <v>70610</v>
      </c>
      <c r="K32" s="18">
        <v>2145.8000000000002</v>
      </c>
      <c r="L32" s="18">
        <v>0.04</v>
      </c>
      <c r="M32" s="18">
        <v>0.63</v>
      </c>
      <c r="N32" s="18">
        <v>7.0000000000000007E-2</v>
      </c>
      <c r="O32" s="16"/>
    </row>
    <row r="33" spans="1:15">
      <c r="A33" s="16"/>
      <c r="B33" s="16" t="s">
        <v>995</v>
      </c>
      <c r="C33" s="17" t="s">
        <v>996</v>
      </c>
      <c r="D33" s="17" t="s">
        <v>133</v>
      </c>
      <c r="E33" s="16"/>
      <c r="F33" s="17" t="s">
        <v>580</v>
      </c>
      <c r="G33" s="16" t="s">
        <v>386</v>
      </c>
      <c r="H33" s="16" t="s">
        <v>92</v>
      </c>
      <c r="I33" s="18">
        <v>5343</v>
      </c>
      <c r="J33" s="18">
        <v>61190</v>
      </c>
      <c r="K33" s="18">
        <v>3269.38</v>
      </c>
      <c r="L33" s="18">
        <v>0.05</v>
      </c>
      <c r="M33" s="18">
        <v>0.96</v>
      </c>
      <c r="N33" s="18">
        <v>0.11</v>
      </c>
      <c r="O33" s="16"/>
    </row>
    <row r="34" spans="1:15">
      <c r="A34" s="16"/>
      <c r="B34" s="16" t="s">
        <v>997</v>
      </c>
      <c r="C34" s="17" t="s">
        <v>998</v>
      </c>
      <c r="D34" s="17" t="s">
        <v>133</v>
      </c>
      <c r="E34" s="16"/>
      <c r="F34" s="17" t="s">
        <v>999</v>
      </c>
      <c r="G34" s="16" t="s">
        <v>1000</v>
      </c>
      <c r="H34" s="16" t="s">
        <v>92</v>
      </c>
      <c r="I34" s="18">
        <v>3753307</v>
      </c>
      <c r="J34" s="18">
        <v>240.3</v>
      </c>
      <c r="K34" s="18">
        <v>9019.2000000000007</v>
      </c>
      <c r="L34" s="18">
        <v>0.11</v>
      </c>
      <c r="M34" s="18">
        <v>2.66</v>
      </c>
      <c r="N34" s="18">
        <v>0.31</v>
      </c>
      <c r="O34" s="16"/>
    </row>
    <row r="35" spans="1:15">
      <c r="A35" s="16"/>
      <c r="B35" s="16" t="s">
        <v>1001</v>
      </c>
      <c r="C35" s="17" t="s">
        <v>1002</v>
      </c>
      <c r="D35" s="17" t="s">
        <v>133</v>
      </c>
      <c r="E35" s="16"/>
      <c r="F35" s="17" t="s">
        <v>1003</v>
      </c>
      <c r="G35" s="16" t="s">
        <v>1000</v>
      </c>
      <c r="H35" s="16" t="s">
        <v>92</v>
      </c>
      <c r="I35" s="18">
        <v>89000</v>
      </c>
      <c r="J35" s="18">
        <v>1240</v>
      </c>
      <c r="K35" s="18">
        <v>1103.5999999999999</v>
      </c>
      <c r="L35" s="18">
        <v>0.02</v>
      </c>
      <c r="M35" s="18">
        <v>0.33</v>
      </c>
      <c r="N35" s="18">
        <v>0.04</v>
      </c>
      <c r="O35" s="16"/>
    </row>
    <row r="36" spans="1:15">
      <c r="A36" s="16"/>
      <c r="B36" s="16" t="s">
        <v>1004</v>
      </c>
      <c r="C36" s="17" t="s">
        <v>1005</v>
      </c>
      <c r="D36" s="17" t="s">
        <v>133</v>
      </c>
      <c r="E36" s="16"/>
      <c r="F36" s="17" t="s">
        <v>1006</v>
      </c>
      <c r="G36" s="16" t="s">
        <v>1000</v>
      </c>
      <c r="H36" s="16" t="s">
        <v>92</v>
      </c>
      <c r="I36" s="18">
        <v>8954352.7599999998</v>
      </c>
      <c r="J36" s="18">
        <v>67.2</v>
      </c>
      <c r="K36" s="18">
        <v>6017.32</v>
      </c>
      <c r="L36" s="18">
        <v>7.0000000000000007E-2</v>
      </c>
      <c r="M36" s="18">
        <v>1.78</v>
      </c>
      <c r="N36" s="18">
        <v>0.21</v>
      </c>
      <c r="O36" s="16"/>
    </row>
    <row r="37" spans="1:15">
      <c r="A37" s="7"/>
      <c r="B37" s="7" t="s">
        <v>1007</v>
      </c>
      <c r="C37" s="7"/>
      <c r="D37" s="7"/>
      <c r="E37" s="7"/>
      <c r="F37" s="7"/>
      <c r="G37" s="7"/>
      <c r="H37" s="7"/>
      <c r="I37" s="15">
        <v>18922471.940000001</v>
      </c>
      <c r="J37" s="7"/>
      <c r="K37" s="15">
        <v>59737.69</v>
      </c>
      <c r="L37" s="7"/>
      <c r="M37" s="15">
        <v>17.63</v>
      </c>
      <c r="N37" s="15">
        <v>2.0499999999999998</v>
      </c>
      <c r="O37" s="7"/>
    </row>
    <row r="38" spans="1:15">
      <c r="A38" s="16"/>
      <c r="B38" s="16" t="s">
        <v>1008</v>
      </c>
      <c r="C38" s="17" t="s">
        <v>1009</v>
      </c>
      <c r="D38" s="17" t="s">
        <v>133</v>
      </c>
      <c r="E38" s="16"/>
      <c r="F38" s="17" t="s">
        <v>1010</v>
      </c>
      <c r="G38" s="16" t="s">
        <v>1011</v>
      </c>
      <c r="H38" s="16" t="s">
        <v>92</v>
      </c>
      <c r="I38" s="18">
        <v>61718</v>
      </c>
      <c r="J38" s="18">
        <v>1008</v>
      </c>
      <c r="K38" s="18">
        <v>622.12</v>
      </c>
      <c r="L38" s="18">
        <v>0.06</v>
      </c>
      <c r="M38" s="18">
        <v>0.18</v>
      </c>
      <c r="N38" s="18">
        <v>0.02</v>
      </c>
      <c r="O38" s="16"/>
    </row>
    <row r="39" spans="1:15">
      <c r="A39" s="16"/>
      <c r="B39" s="16" t="s">
        <v>1012</v>
      </c>
      <c r="C39" s="17" t="s">
        <v>1013</v>
      </c>
      <c r="D39" s="17" t="s">
        <v>133</v>
      </c>
      <c r="E39" s="16"/>
      <c r="F39" s="17" t="s">
        <v>1014</v>
      </c>
      <c r="G39" s="16" t="s">
        <v>1015</v>
      </c>
      <c r="H39" s="16" t="s">
        <v>92</v>
      </c>
      <c r="I39" s="18">
        <v>30744</v>
      </c>
      <c r="J39" s="18">
        <v>7290</v>
      </c>
      <c r="K39" s="18">
        <v>2241.2399999999998</v>
      </c>
      <c r="L39" s="18">
        <v>0.15</v>
      </c>
      <c r="M39" s="18">
        <v>0.66</v>
      </c>
      <c r="N39" s="18">
        <v>0.08</v>
      </c>
      <c r="O39" s="16"/>
    </row>
    <row r="40" spans="1:15">
      <c r="A40" s="16"/>
      <c r="B40" s="16" t="s">
        <v>1016</v>
      </c>
      <c r="C40" s="17" t="s">
        <v>1017</v>
      </c>
      <c r="D40" s="17" t="s">
        <v>133</v>
      </c>
      <c r="E40" s="16"/>
      <c r="F40" s="17" t="s">
        <v>1018</v>
      </c>
      <c r="G40" s="16" t="s">
        <v>1019</v>
      </c>
      <c r="H40" s="16" t="s">
        <v>92</v>
      </c>
      <c r="I40" s="18">
        <v>90642</v>
      </c>
      <c r="J40" s="18">
        <v>2266</v>
      </c>
      <c r="K40" s="18">
        <v>2053.9499999999998</v>
      </c>
      <c r="L40" s="18">
        <v>0.15</v>
      </c>
      <c r="M40" s="18">
        <v>0.61</v>
      </c>
      <c r="N40" s="18">
        <v>7.0000000000000007E-2</v>
      </c>
      <c r="O40" s="16"/>
    </row>
    <row r="41" spans="1:15">
      <c r="A41" s="16"/>
      <c r="B41" s="16" t="s">
        <v>1020</v>
      </c>
      <c r="C41" s="17" t="s">
        <v>1021</v>
      </c>
      <c r="D41" s="17" t="s">
        <v>133</v>
      </c>
      <c r="E41" s="16"/>
      <c r="F41" s="17" t="s">
        <v>345</v>
      </c>
      <c r="G41" s="16" t="s">
        <v>273</v>
      </c>
      <c r="H41" s="16" t="s">
        <v>92</v>
      </c>
      <c r="I41" s="18">
        <v>53703</v>
      </c>
      <c r="J41" s="18">
        <v>868</v>
      </c>
      <c r="K41" s="18">
        <v>466.14</v>
      </c>
      <c r="L41" s="18">
        <v>0.02</v>
      </c>
      <c r="M41" s="18">
        <v>0.14000000000000001</v>
      </c>
      <c r="N41" s="18">
        <v>0.02</v>
      </c>
      <c r="O41" s="16"/>
    </row>
    <row r="42" spans="1:15">
      <c r="A42" s="16"/>
      <c r="B42" s="16" t="s">
        <v>1022</v>
      </c>
      <c r="C42" s="17" t="s">
        <v>1023</v>
      </c>
      <c r="D42" s="17" t="s">
        <v>133</v>
      </c>
      <c r="E42" s="16"/>
      <c r="F42" s="17" t="s">
        <v>1024</v>
      </c>
      <c r="G42" s="16" t="s">
        <v>273</v>
      </c>
      <c r="H42" s="16" t="s">
        <v>92</v>
      </c>
      <c r="I42" s="18">
        <v>215333</v>
      </c>
      <c r="J42" s="18">
        <v>1493</v>
      </c>
      <c r="K42" s="18">
        <v>3214.92</v>
      </c>
      <c r="L42" s="18">
        <v>0.1</v>
      </c>
      <c r="M42" s="18">
        <v>0.95</v>
      </c>
      <c r="N42" s="18">
        <v>0.11</v>
      </c>
      <c r="O42" s="16"/>
    </row>
    <row r="43" spans="1:15">
      <c r="A43" s="16"/>
      <c r="B43" s="16" t="s">
        <v>1025</v>
      </c>
      <c r="C43" s="17" t="s">
        <v>1026</v>
      </c>
      <c r="D43" s="17" t="s">
        <v>133</v>
      </c>
      <c r="E43" s="16"/>
      <c r="F43" s="17" t="s">
        <v>1027</v>
      </c>
      <c r="G43" s="16" t="s">
        <v>273</v>
      </c>
      <c r="H43" s="16" t="s">
        <v>92</v>
      </c>
      <c r="I43" s="18">
        <v>49359.28</v>
      </c>
      <c r="J43" s="18">
        <v>4750</v>
      </c>
      <c r="K43" s="18">
        <v>2344.5700000000002</v>
      </c>
      <c r="L43" s="18">
        <v>0.09</v>
      </c>
      <c r="M43" s="18">
        <v>0.69</v>
      </c>
      <c r="N43" s="18">
        <v>0.08</v>
      </c>
      <c r="O43" s="16"/>
    </row>
    <row r="44" spans="1:15">
      <c r="A44" s="16"/>
      <c r="B44" s="17" t="s">
        <v>1028</v>
      </c>
      <c r="C44" s="17" t="s">
        <v>1029</v>
      </c>
      <c r="D44" s="17" t="s">
        <v>133</v>
      </c>
      <c r="E44" s="16"/>
      <c r="F44" s="17" t="s">
        <v>1030</v>
      </c>
      <c r="G44" s="16" t="s">
        <v>273</v>
      </c>
      <c r="H44" s="16" t="s">
        <v>92</v>
      </c>
      <c r="I44" s="18">
        <v>263394</v>
      </c>
      <c r="J44" s="18">
        <v>283.2</v>
      </c>
      <c r="K44" s="18">
        <v>745.93</v>
      </c>
      <c r="L44" s="18">
        <v>0.02</v>
      </c>
      <c r="M44" s="18">
        <v>0.22</v>
      </c>
      <c r="N44" s="18">
        <v>0.03</v>
      </c>
      <c r="O44" s="16"/>
    </row>
    <row r="45" spans="1:15">
      <c r="A45" s="16"/>
      <c r="B45" s="17" t="s">
        <v>1031</v>
      </c>
      <c r="C45" s="17" t="s">
        <v>1032</v>
      </c>
      <c r="D45" s="17" t="s">
        <v>133</v>
      </c>
      <c r="E45" s="16"/>
      <c r="F45" s="17" t="s">
        <v>372</v>
      </c>
      <c r="G45" s="16" t="s">
        <v>273</v>
      </c>
      <c r="H45" s="16" t="s">
        <v>92</v>
      </c>
      <c r="I45" s="18">
        <v>22047</v>
      </c>
      <c r="J45" s="18">
        <v>3340</v>
      </c>
      <c r="K45" s="18">
        <v>736.37</v>
      </c>
      <c r="L45" s="18">
        <v>0.03</v>
      </c>
      <c r="M45" s="18">
        <v>0.22</v>
      </c>
      <c r="N45" s="18">
        <v>0.02</v>
      </c>
      <c r="O45" s="16"/>
    </row>
    <row r="46" spans="1:15">
      <c r="A46" s="16"/>
      <c r="B46" s="17" t="s">
        <v>1033</v>
      </c>
      <c r="C46" s="17" t="s">
        <v>1034</v>
      </c>
      <c r="D46" s="17" t="s">
        <v>133</v>
      </c>
      <c r="E46" s="16"/>
      <c r="F46" s="17" t="s">
        <v>1035</v>
      </c>
      <c r="G46" s="16" t="s">
        <v>463</v>
      </c>
      <c r="H46" s="16" t="s">
        <v>92</v>
      </c>
      <c r="I46" s="18">
        <v>63600</v>
      </c>
      <c r="J46" s="18">
        <v>3470</v>
      </c>
      <c r="K46" s="18">
        <v>2206.92</v>
      </c>
      <c r="L46" s="18">
        <v>7.0000000000000007E-2</v>
      </c>
      <c r="M46" s="18">
        <v>0.65</v>
      </c>
      <c r="N46" s="18">
        <v>0.08</v>
      </c>
      <c r="O46" s="16"/>
    </row>
    <row r="47" spans="1:15">
      <c r="A47" s="16"/>
      <c r="B47" s="16" t="s">
        <v>1036</v>
      </c>
      <c r="C47" s="17" t="s">
        <v>1037</v>
      </c>
      <c r="D47" s="17" t="s">
        <v>133</v>
      </c>
      <c r="E47" s="16"/>
      <c r="F47" s="17" t="s">
        <v>1038</v>
      </c>
      <c r="G47" s="16" t="s">
        <v>463</v>
      </c>
      <c r="H47" s="16" t="s">
        <v>92</v>
      </c>
      <c r="I47" s="18">
        <v>4163</v>
      </c>
      <c r="J47" s="18">
        <v>17900</v>
      </c>
      <c r="K47" s="18">
        <v>745.18</v>
      </c>
      <c r="L47" s="18">
        <v>0.03</v>
      </c>
      <c r="M47" s="18">
        <v>0.22</v>
      </c>
      <c r="N47" s="18">
        <v>0.03</v>
      </c>
      <c r="O47" s="16"/>
    </row>
    <row r="48" spans="1:15">
      <c r="A48" s="16"/>
      <c r="B48" s="16" t="s">
        <v>1039</v>
      </c>
      <c r="C48" s="17" t="s">
        <v>1040</v>
      </c>
      <c r="D48" s="17" t="s">
        <v>133</v>
      </c>
      <c r="E48" s="16"/>
      <c r="F48" s="17" t="s">
        <v>462</v>
      </c>
      <c r="G48" s="16" t="s">
        <v>463</v>
      </c>
      <c r="H48" s="16" t="s">
        <v>92</v>
      </c>
      <c r="I48" s="18">
        <v>141000.28</v>
      </c>
      <c r="J48" s="18">
        <v>1207</v>
      </c>
      <c r="K48" s="18">
        <v>1701.87</v>
      </c>
      <c r="L48" s="18">
        <v>7.0000000000000007E-2</v>
      </c>
      <c r="M48" s="18">
        <v>0.5</v>
      </c>
      <c r="N48" s="18">
        <v>0.06</v>
      </c>
      <c r="O48" s="16"/>
    </row>
    <row r="49" spans="1:15">
      <c r="A49" s="16"/>
      <c r="B49" s="16" t="s">
        <v>1041</v>
      </c>
      <c r="C49" s="17" t="s">
        <v>1042</v>
      </c>
      <c r="D49" s="17" t="s">
        <v>133</v>
      </c>
      <c r="E49" s="16"/>
      <c r="F49" s="17" t="s">
        <v>1043</v>
      </c>
      <c r="G49" s="16" t="s">
        <v>1044</v>
      </c>
      <c r="H49" s="16" t="s">
        <v>92</v>
      </c>
      <c r="I49" s="18">
        <v>60175</v>
      </c>
      <c r="J49" s="18">
        <v>991</v>
      </c>
      <c r="K49" s="18">
        <v>596.33000000000004</v>
      </c>
      <c r="L49" s="18">
        <v>0.09</v>
      </c>
      <c r="M49" s="18">
        <v>0.18</v>
      </c>
      <c r="N49" s="18">
        <v>0.02</v>
      </c>
      <c r="O49" s="16"/>
    </row>
    <row r="50" spans="1:15">
      <c r="A50" s="16"/>
      <c r="B50" s="16" t="s">
        <v>1045</v>
      </c>
      <c r="C50" s="17" t="s">
        <v>1046</v>
      </c>
      <c r="D50" s="17" t="s">
        <v>133</v>
      </c>
      <c r="E50" s="16"/>
      <c r="F50" s="17" t="s">
        <v>413</v>
      </c>
      <c r="G50" s="16" t="s">
        <v>261</v>
      </c>
      <c r="H50" s="16" t="s">
        <v>92</v>
      </c>
      <c r="I50" s="18">
        <v>99199</v>
      </c>
      <c r="J50" s="18">
        <v>2423</v>
      </c>
      <c r="K50" s="18">
        <v>2403.59</v>
      </c>
      <c r="L50" s="18">
        <v>0.1</v>
      </c>
      <c r="M50" s="18">
        <v>0.71</v>
      </c>
      <c r="N50" s="18">
        <v>0.08</v>
      </c>
      <c r="O50" s="16"/>
    </row>
    <row r="51" spans="1:15">
      <c r="A51" s="16"/>
      <c r="B51" s="16" t="s">
        <v>1047</v>
      </c>
      <c r="C51" s="17" t="s">
        <v>1048</v>
      </c>
      <c r="D51" s="17" t="s">
        <v>133</v>
      </c>
      <c r="E51" s="16"/>
      <c r="F51" s="17" t="s">
        <v>418</v>
      </c>
      <c r="G51" s="16" t="s">
        <v>261</v>
      </c>
      <c r="H51" s="16" t="s">
        <v>92</v>
      </c>
      <c r="I51" s="18">
        <v>126999.36</v>
      </c>
      <c r="J51" s="18">
        <v>1719</v>
      </c>
      <c r="K51" s="18">
        <v>2183.12</v>
      </c>
      <c r="L51" s="18">
        <v>0.08</v>
      </c>
      <c r="M51" s="18">
        <v>0.64</v>
      </c>
      <c r="N51" s="18">
        <v>7.0000000000000007E-2</v>
      </c>
      <c r="O51" s="16"/>
    </row>
    <row r="52" spans="1:15">
      <c r="A52" s="16"/>
      <c r="B52" s="17" t="s">
        <v>1049</v>
      </c>
      <c r="C52" s="17" t="s">
        <v>1050</v>
      </c>
      <c r="D52" s="17" t="s">
        <v>133</v>
      </c>
      <c r="E52" s="16"/>
      <c r="F52" s="17" t="s">
        <v>294</v>
      </c>
      <c r="G52" s="16" t="s">
        <v>245</v>
      </c>
      <c r="H52" s="16" t="s">
        <v>92</v>
      </c>
      <c r="I52" s="18">
        <v>587222</v>
      </c>
      <c r="J52" s="18">
        <v>1039</v>
      </c>
      <c r="K52" s="18">
        <v>6101.24</v>
      </c>
      <c r="L52" s="18">
        <v>0.36</v>
      </c>
      <c r="M52" s="18">
        <v>1.8</v>
      </c>
      <c r="N52" s="18">
        <v>0.21</v>
      </c>
      <c r="O52" s="16"/>
    </row>
    <row r="53" spans="1:15">
      <c r="A53" s="16"/>
      <c r="B53" s="16" t="s">
        <v>1051</v>
      </c>
      <c r="C53" s="17" t="s">
        <v>1052</v>
      </c>
      <c r="D53" s="17" t="s">
        <v>133</v>
      </c>
      <c r="E53" s="16"/>
      <c r="F53" s="17" t="s">
        <v>1053</v>
      </c>
      <c r="G53" s="16" t="s">
        <v>245</v>
      </c>
      <c r="H53" s="16" t="s">
        <v>92</v>
      </c>
      <c r="I53" s="18">
        <v>29014.51</v>
      </c>
      <c r="J53" s="18">
        <v>3905</v>
      </c>
      <c r="K53" s="18">
        <v>1133.02</v>
      </c>
      <c r="L53" s="18">
        <v>0.08</v>
      </c>
      <c r="M53" s="18">
        <v>0.33</v>
      </c>
      <c r="N53" s="18">
        <v>0.04</v>
      </c>
      <c r="O53" s="16"/>
    </row>
    <row r="54" spans="1:15">
      <c r="A54" s="16"/>
      <c r="B54" s="17" t="s">
        <v>1054</v>
      </c>
      <c r="C54" s="17" t="s">
        <v>1055</v>
      </c>
      <c r="D54" s="17" t="s">
        <v>133</v>
      </c>
      <c r="E54" s="16"/>
      <c r="F54" s="17" t="s">
        <v>254</v>
      </c>
      <c r="G54" s="16" t="s">
        <v>245</v>
      </c>
      <c r="H54" s="16" t="s">
        <v>92</v>
      </c>
      <c r="I54" s="18">
        <v>125797.97</v>
      </c>
      <c r="J54" s="18">
        <v>3499</v>
      </c>
      <c r="K54" s="18">
        <v>4401.67</v>
      </c>
      <c r="L54" s="18">
        <v>0.13</v>
      </c>
      <c r="M54" s="18">
        <v>1.3</v>
      </c>
      <c r="N54" s="18">
        <v>0.15</v>
      </c>
      <c r="O54" s="16"/>
    </row>
    <row r="55" spans="1:15">
      <c r="A55" s="16"/>
      <c r="B55" s="16" t="s">
        <v>1056</v>
      </c>
      <c r="C55" s="17" t="s">
        <v>1057</v>
      </c>
      <c r="D55" s="17" t="s">
        <v>133</v>
      </c>
      <c r="E55" s="16"/>
      <c r="F55" s="17" t="s">
        <v>254</v>
      </c>
      <c r="G55" s="16" t="s">
        <v>245</v>
      </c>
      <c r="H55" s="16" t="s">
        <v>92</v>
      </c>
      <c r="I55" s="18">
        <v>15724.73</v>
      </c>
      <c r="J55" s="18">
        <v>1287</v>
      </c>
      <c r="K55" s="18">
        <v>202.38</v>
      </c>
      <c r="L55" s="18">
        <v>0</v>
      </c>
      <c r="M55" s="18">
        <v>0.06</v>
      </c>
      <c r="N55" s="18">
        <v>0.01</v>
      </c>
      <c r="O55" s="16"/>
    </row>
    <row r="56" spans="1:15">
      <c r="A56" s="16"/>
      <c r="B56" s="16" t="s">
        <v>1058</v>
      </c>
      <c r="C56" s="17" t="s">
        <v>1059</v>
      </c>
      <c r="D56" s="17" t="s">
        <v>133</v>
      </c>
      <c r="E56" s="16"/>
      <c r="F56" s="17" t="s">
        <v>307</v>
      </c>
      <c r="G56" s="16" t="s">
        <v>245</v>
      </c>
      <c r="H56" s="16" t="s">
        <v>92</v>
      </c>
      <c r="I56" s="18">
        <v>68390</v>
      </c>
      <c r="J56" s="18">
        <v>2820</v>
      </c>
      <c r="K56" s="18">
        <v>1928.6</v>
      </c>
      <c r="L56" s="18">
        <v>0.05</v>
      </c>
      <c r="M56" s="18">
        <v>0.56999999999999995</v>
      </c>
      <c r="N56" s="18">
        <v>7.0000000000000007E-2</v>
      </c>
      <c r="O56" s="16"/>
    </row>
    <row r="57" spans="1:15">
      <c r="A57" s="16"/>
      <c r="B57" s="16" t="s">
        <v>1060</v>
      </c>
      <c r="C57" s="17" t="s">
        <v>1061</v>
      </c>
      <c r="D57" s="17" t="s">
        <v>133</v>
      </c>
      <c r="E57" s="16"/>
      <c r="F57" s="17" t="s">
        <v>312</v>
      </c>
      <c r="G57" s="16" t="s">
        <v>245</v>
      </c>
      <c r="H57" s="16" t="s">
        <v>92</v>
      </c>
      <c r="I57" s="18">
        <v>38128</v>
      </c>
      <c r="J57" s="18">
        <v>1251</v>
      </c>
      <c r="K57" s="18">
        <v>476.98</v>
      </c>
      <c r="L57" s="18">
        <v>0.01</v>
      </c>
      <c r="M57" s="18">
        <v>0.14000000000000001</v>
      </c>
      <c r="N57" s="18">
        <v>0.02</v>
      </c>
      <c r="O57" s="16"/>
    </row>
    <row r="58" spans="1:15">
      <c r="A58" s="16"/>
      <c r="B58" s="16" t="s">
        <v>1062</v>
      </c>
      <c r="C58" s="17" t="s">
        <v>1063</v>
      </c>
      <c r="D58" s="17" t="s">
        <v>133</v>
      </c>
      <c r="E58" s="16"/>
      <c r="F58" s="17" t="s">
        <v>480</v>
      </c>
      <c r="G58" s="16" t="s">
        <v>245</v>
      </c>
      <c r="H58" s="16" t="s">
        <v>92</v>
      </c>
      <c r="I58" s="18">
        <v>30900</v>
      </c>
      <c r="J58" s="18">
        <v>4118</v>
      </c>
      <c r="K58" s="18">
        <v>1272.46</v>
      </c>
      <c r="L58" s="18">
        <v>0.11</v>
      </c>
      <c r="M58" s="18">
        <v>0.38</v>
      </c>
      <c r="N58" s="18">
        <v>0.04</v>
      </c>
      <c r="O58" s="16"/>
    </row>
    <row r="59" spans="1:15">
      <c r="A59" s="16"/>
      <c r="B59" s="16" t="s">
        <v>1064</v>
      </c>
      <c r="C59" s="17" t="s">
        <v>1065</v>
      </c>
      <c r="D59" s="17" t="s">
        <v>133</v>
      </c>
      <c r="E59" s="16"/>
      <c r="F59" s="17" t="s">
        <v>378</v>
      </c>
      <c r="G59" s="16" t="s">
        <v>245</v>
      </c>
      <c r="H59" s="16" t="s">
        <v>92</v>
      </c>
      <c r="I59" s="18">
        <v>3700</v>
      </c>
      <c r="J59" s="18">
        <v>19850</v>
      </c>
      <c r="K59" s="18">
        <v>734.45</v>
      </c>
      <c r="L59" s="18">
        <v>0.03</v>
      </c>
      <c r="M59" s="18">
        <v>0.22</v>
      </c>
      <c r="N59" s="18">
        <v>0.02</v>
      </c>
      <c r="O59" s="16"/>
    </row>
    <row r="60" spans="1:15">
      <c r="A60" s="16"/>
      <c r="B60" s="16" t="s">
        <v>1066</v>
      </c>
      <c r="C60" s="17" t="s">
        <v>1067</v>
      </c>
      <c r="D60" s="17" t="s">
        <v>133</v>
      </c>
      <c r="E60" s="16"/>
      <c r="F60" s="17" t="s">
        <v>382</v>
      </c>
      <c r="G60" s="16" t="s">
        <v>245</v>
      </c>
      <c r="H60" s="16" t="s">
        <v>92</v>
      </c>
      <c r="I60" s="18">
        <v>3300</v>
      </c>
      <c r="J60" s="18">
        <v>24310</v>
      </c>
      <c r="K60" s="18">
        <v>802.23</v>
      </c>
      <c r="L60" s="18">
        <v>0.05</v>
      </c>
      <c r="M60" s="18">
        <v>0.24</v>
      </c>
      <c r="N60" s="18">
        <v>0.03</v>
      </c>
      <c r="O60" s="16"/>
    </row>
    <row r="61" spans="1:15">
      <c r="A61" s="16"/>
      <c r="B61" s="16" t="s">
        <v>1068</v>
      </c>
      <c r="C61" s="17" t="s">
        <v>1069</v>
      </c>
      <c r="D61" s="17" t="s">
        <v>133</v>
      </c>
      <c r="E61" s="16"/>
      <c r="F61" s="17" t="s">
        <v>410</v>
      </c>
      <c r="G61" s="16" t="s">
        <v>245</v>
      </c>
      <c r="H61" s="16" t="s">
        <v>92</v>
      </c>
      <c r="I61" s="18">
        <v>7920</v>
      </c>
      <c r="J61" s="18">
        <v>27500</v>
      </c>
      <c r="K61" s="18">
        <v>2178</v>
      </c>
      <c r="L61" s="18">
        <v>0.13</v>
      </c>
      <c r="M61" s="18">
        <v>0.64</v>
      </c>
      <c r="N61" s="18">
        <v>7.0000000000000007E-2</v>
      </c>
      <c r="O61" s="16"/>
    </row>
    <row r="62" spans="1:15">
      <c r="A62" s="16"/>
      <c r="B62" s="17" t="s">
        <v>1070</v>
      </c>
      <c r="C62" s="17" t="s">
        <v>1071</v>
      </c>
      <c r="D62" s="17" t="s">
        <v>133</v>
      </c>
      <c r="E62" s="16"/>
      <c r="F62" s="17" t="s">
        <v>423</v>
      </c>
      <c r="G62" s="16" t="s">
        <v>245</v>
      </c>
      <c r="H62" s="16" t="s">
        <v>92</v>
      </c>
      <c r="I62" s="18">
        <v>415867</v>
      </c>
      <c r="J62" s="18">
        <v>614</v>
      </c>
      <c r="K62" s="18">
        <v>2553.42</v>
      </c>
      <c r="L62" s="18">
        <v>0.1</v>
      </c>
      <c r="M62" s="18">
        <v>0.75</v>
      </c>
      <c r="N62" s="18">
        <v>0.09</v>
      </c>
      <c r="O62" s="16"/>
    </row>
    <row r="63" spans="1:15">
      <c r="A63" s="16"/>
      <c r="B63" s="16" t="s">
        <v>1072</v>
      </c>
      <c r="C63" s="17" t="s">
        <v>1073</v>
      </c>
      <c r="D63" s="17" t="s">
        <v>133</v>
      </c>
      <c r="E63" s="16"/>
      <c r="F63" s="17" t="s">
        <v>1074</v>
      </c>
      <c r="G63" s="16" t="s">
        <v>304</v>
      </c>
      <c r="H63" s="16" t="s">
        <v>92</v>
      </c>
      <c r="I63" s="18">
        <v>1053908</v>
      </c>
      <c r="J63" s="18">
        <v>154</v>
      </c>
      <c r="K63" s="18">
        <v>1623.02</v>
      </c>
      <c r="L63" s="18">
        <v>0.03</v>
      </c>
      <c r="M63" s="18">
        <v>0.48</v>
      </c>
      <c r="N63" s="18">
        <v>0.06</v>
      </c>
      <c r="O63" s="16"/>
    </row>
    <row r="64" spans="1:15">
      <c r="A64" s="16"/>
      <c r="B64" s="16" t="s">
        <v>1075</v>
      </c>
      <c r="C64" s="17" t="s">
        <v>1076</v>
      </c>
      <c r="D64" s="17" t="s">
        <v>133</v>
      </c>
      <c r="E64" s="16"/>
      <c r="F64" s="17" t="s">
        <v>615</v>
      </c>
      <c r="G64" s="16" t="s">
        <v>616</v>
      </c>
      <c r="H64" s="16" t="s">
        <v>92</v>
      </c>
      <c r="I64" s="18">
        <v>108532</v>
      </c>
      <c r="J64" s="18">
        <v>347.3</v>
      </c>
      <c r="K64" s="18">
        <v>376.93</v>
      </c>
      <c r="L64" s="18">
        <v>0.04</v>
      </c>
      <c r="M64" s="18">
        <v>0.11</v>
      </c>
      <c r="N64" s="18">
        <v>0.01</v>
      </c>
      <c r="O64" s="16"/>
    </row>
    <row r="65" spans="1:15">
      <c r="A65" s="16"/>
      <c r="B65" s="16" t="s">
        <v>1077</v>
      </c>
      <c r="C65" s="17" t="s">
        <v>1078</v>
      </c>
      <c r="D65" s="17" t="s">
        <v>133</v>
      </c>
      <c r="E65" s="16"/>
      <c r="F65" s="17" t="s">
        <v>1079</v>
      </c>
      <c r="G65" s="16" t="s">
        <v>616</v>
      </c>
      <c r="H65" s="16" t="s">
        <v>92</v>
      </c>
      <c r="I65" s="18">
        <v>60259</v>
      </c>
      <c r="J65" s="18">
        <v>1426</v>
      </c>
      <c r="K65" s="18">
        <v>859.29</v>
      </c>
      <c r="L65" s="18">
        <v>0.09</v>
      </c>
      <c r="M65" s="18">
        <v>0.25</v>
      </c>
      <c r="N65" s="18">
        <v>0.03</v>
      </c>
      <c r="O65" s="16"/>
    </row>
    <row r="66" spans="1:15">
      <c r="A66" s="16"/>
      <c r="B66" s="16" t="s">
        <v>1080</v>
      </c>
      <c r="C66" s="17" t="s">
        <v>1081</v>
      </c>
      <c r="D66" s="17" t="s">
        <v>133</v>
      </c>
      <c r="E66" s="16"/>
      <c r="F66" s="17" t="s">
        <v>1082</v>
      </c>
      <c r="G66" s="16" t="s">
        <v>1083</v>
      </c>
      <c r="H66" s="16" t="s">
        <v>92</v>
      </c>
      <c r="I66" s="18">
        <v>29652.5</v>
      </c>
      <c r="J66" s="18">
        <v>3112</v>
      </c>
      <c r="K66" s="18">
        <v>922.79</v>
      </c>
      <c r="L66" s="18">
        <v>0.12</v>
      </c>
      <c r="M66" s="18">
        <v>0.27</v>
      </c>
      <c r="N66" s="18">
        <v>0.03</v>
      </c>
      <c r="O66" s="16"/>
    </row>
    <row r="67" spans="1:15">
      <c r="A67" s="16"/>
      <c r="B67" s="16" t="s">
        <v>1084</v>
      </c>
      <c r="C67" s="17" t="s">
        <v>1085</v>
      </c>
      <c r="D67" s="17" t="s">
        <v>133</v>
      </c>
      <c r="E67" s="16"/>
      <c r="F67" s="17" t="s">
        <v>1086</v>
      </c>
      <c r="G67" s="16" t="s">
        <v>1087</v>
      </c>
      <c r="H67" s="16" t="s">
        <v>92</v>
      </c>
      <c r="I67" s="18">
        <v>18153</v>
      </c>
      <c r="J67" s="18">
        <v>9648</v>
      </c>
      <c r="K67" s="18">
        <v>1751.4</v>
      </c>
      <c r="L67" s="18">
        <v>0.06</v>
      </c>
      <c r="M67" s="18">
        <v>0.52</v>
      </c>
      <c r="N67" s="18">
        <v>0.06</v>
      </c>
      <c r="O67" s="16"/>
    </row>
    <row r="68" spans="1:15">
      <c r="A68" s="16"/>
      <c r="B68" s="16" t="s">
        <v>1088</v>
      </c>
      <c r="C68" s="17" t="s">
        <v>1089</v>
      </c>
      <c r="D68" s="17" t="s">
        <v>133</v>
      </c>
      <c r="E68" s="16"/>
      <c r="F68" s="17" t="s">
        <v>1090</v>
      </c>
      <c r="G68" s="16" t="s">
        <v>1087</v>
      </c>
      <c r="H68" s="16" t="s">
        <v>92</v>
      </c>
      <c r="I68" s="18">
        <v>3380.66</v>
      </c>
      <c r="J68" s="18">
        <v>5567</v>
      </c>
      <c r="K68" s="18">
        <v>188.2</v>
      </c>
      <c r="L68" s="18">
        <v>0</v>
      </c>
      <c r="M68" s="18">
        <v>0.06</v>
      </c>
      <c r="N68" s="18">
        <v>0.01</v>
      </c>
      <c r="O68" s="16"/>
    </row>
    <row r="69" spans="1:15">
      <c r="A69" s="16"/>
      <c r="B69" s="16" t="s">
        <v>1091</v>
      </c>
      <c r="C69" s="17" t="s">
        <v>1092</v>
      </c>
      <c r="D69" s="17" t="s">
        <v>133</v>
      </c>
      <c r="E69" s="16"/>
      <c r="F69" s="17" t="s">
        <v>1093</v>
      </c>
      <c r="G69" s="16" t="s">
        <v>386</v>
      </c>
      <c r="H69" s="16" t="s">
        <v>92</v>
      </c>
      <c r="I69" s="18">
        <v>2305</v>
      </c>
      <c r="J69" s="18">
        <v>48000</v>
      </c>
      <c r="K69" s="18">
        <v>1106.4000000000001</v>
      </c>
      <c r="L69" s="18">
        <v>0.06</v>
      </c>
      <c r="M69" s="18">
        <v>0.33</v>
      </c>
      <c r="N69" s="18">
        <v>0.04</v>
      </c>
      <c r="O69" s="16"/>
    </row>
    <row r="70" spans="1:15">
      <c r="A70" s="16"/>
      <c r="B70" s="16" t="s">
        <v>1094</v>
      </c>
      <c r="C70" s="17" t="s">
        <v>1095</v>
      </c>
      <c r="D70" s="17" t="s">
        <v>133</v>
      </c>
      <c r="E70" s="16"/>
      <c r="F70" s="17" t="s">
        <v>1096</v>
      </c>
      <c r="G70" s="16" t="s">
        <v>386</v>
      </c>
      <c r="H70" s="16" t="s">
        <v>92</v>
      </c>
      <c r="I70" s="18">
        <v>20477</v>
      </c>
      <c r="J70" s="18">
        <v>15250</v>
      </c>
      <c r="K70" s="18">
        <v>3122.74</v>
      </c>
      <c r="L70" s="18">
        <v>0.12</v>
      </c>
      <c r="M70" s="18">
        <v>0.92</v>
      </c>
      <c r="N70" s="18">
        <v>0.11</v>
      </c>
      <c r="O70" s="16"/>
    </row>
    <row r="71" spans="1:15">
      <c r="A71" s="16"/>
      <c r="B71" s="16" t="s">
        <v>1097</v>
      </c>
      <c r="C71" s="17" t="s">
        <v>1098</v>
      </c>
      <c r="D71" s="17" t="s">
        <v>133</v>
      </c>
      <c r="E71" s="16"/>
      <c r="F71" s="17" t="s">
        <v>1099</v>
      </c>
      <c r="G71" s="16" t="s">
        <v>386</v>
      </c>
      <c r="H71" s="16" t="s">
        <v>92</v>
      </c>
      <c r="I71" s="18">
        <v>24502.65</v>
      </c>
      <c r="J71" s="18">
        <v>3950</v>
      </c>
      <c r="K71" s="18">
        <v>967.85</v>
      </c>
      <c r="L71" s="18">
        <v>0.05</v>
      </c>
      <c r="M71" s="18">
        <v>0.28999999999999998</v>
      </c>
      <c r="N71" s="18">
        <v>0.03</v>
      </c>
      <c r="O71" s="16"/>
    </row>
    <row r="72" spans="1:15">
      <c r="A72" s="16"/>
      <c r="B72" s="16" t="s">
        <v>1100</v>
      </c>
      <c r="C72" s="17" t="s">
        <v>1101</v>
      </c>
      <c r="D72" s="17" t="s">
        <v>133</v>
      </c>
      <c r="E72" s="16"/>
      <c r="F72" s="17" t="s">
        <v>1102</v>
      </c>
      <c r="G72" s="16" t="s">
        <v>1000</v>
      </c>
      <c r="H72" s="16" t="s">
        <v>92</v>
      </c>
      <c r="I72" s="18">
        <v>14989757</v>
      </c>
      <c r="J72" s="18">
        <v>27.7</v>
      </c>
      <c r="K72" s="18">
        <v>4152.16</v>
      </c>
      <c r="L72" s="18">
        <v>0.19</v>
      </c>
      <c r="M72" s="18">
        <v>1.23</v>
      </c>
      <c r="N72" s="18">
        <v>0.14000000000000001</v>
      </c>
      <c r="O72" s="16"/>
    </row>
    <row r="73" spans="1:15">
      <c r="A73" s="16"/>
      <c r="B73" s="16" t="s">
        <v>1103</v>
      </c>
      <c r="C73" s="17" t="s">
        <v>1104</v>
      </c>
      <c r="D73" s="17" t="s">
        <v>133</v>
      </c>
      <c r="E73" s="16"/>
      <c r="F73" s="17" t="s">
        <v>1105</v>
      </c>
      <c r="G73" s="16" t="s">
        <v>273</v>
      </c>
      <c r="H73" s="16" t="s">
        <v>92</v>
      </c>
      <c r="I73" s="18">
        <v>3504</v>
      </c>
      <c r="J73" s="18">
        <v>17700</v>
      </c>
      <c r="K73" s="18">
        <v>620.21</v>
      </c>
      <c r="L73" s="18">
        <v>0.02</v>
      </c>
      <c r="M73" s="18">
        <v>0.18</v>
      </c>
      <c r="N73" s="18">
        <v>0.02</v>
      </c>
      <c r="O73" s="16"/>
    </row>
    <row r="74" spans="1:15">
      <c r="A74" s="7"/>
      <c r="B74" s="7" t="s">
        <v>1106</v>
      </c>
      <c r="C74" s="7"/>
      <c r="D74" s="7"/>
      <c r="E74" s="7"/>
      <c r="F74" s="7"/>
      <c r="G74" s="7"/>
      <c r="H74" s="7"/>
      <c r="I74" s="15">
        <v>1863164.43</v>
      </c>
      <c r="J74" s="7"/>
      <c r="K74" s="15">
        <v>15489.5</v>
      </c>
      <c r="L74" s="7"/>
      <c r="M74" s="15">
        <v>4.57</v>
      </c>
      <c r="N74" s="15">
        <v>0.53</v>
      </c>
      <c r="O74" s="7"/>
    </row>
    <row r="75" spans="1:15">
      <c r="A75" s="16"/>
      <c r="B75" s="17" t="s">
        <v>1107</v>
      </c>
      <c r="C75" s="17" t="s">
        <v>1108</v>
      </c>
      <c r="D75" s="17" t="s">
        <v>133</v>
      </c>
      <c r="E75" s="16"/>
      <c r="F75" s="17" t="s">
        <v>1109</v>
      </c>
      <c r="G75" s="16" t="s">
        <v>1110</v>
      </c>
      <c r="H75" s="16" t="s">
        <v>92</v>
      </c>
      <c r="I75" s="18">
        <v>54015</v>
      </c>
      <c r="J75" s="18">
        <v>3955</v>
      </c>
      <c r="K75" s="18">
        <v>2136.29</v>
      </c>
      <c r="L75" s="18">
        <v>0.01</v>
      </c>
      <c r="M75" s="18">
        <v>0.63</v>
      </c>
      <c r="N75" s="18">
        <v>7.0000000000000007E-2</v>
      </c>
      <c r="O75" s="16"/>
    </row>
    <row r="76" spans="1:15">
      <c r="A76" s="16"/>
      <c r="B76" s="16" t="s">
        <v>1111</v>
      </c>
      <c r="C76" s="17" t="s">
        <v>1112</v>
      </c>
      <c r="D76" s="17" t="s">
        <v>133</v>
      </c>
      <c r="E76" s="16"/>
      <c r="F76" s="17" t="s">
        <v>1113</v>
      </c>
      <c r="G76" s="16" t="s">
        <v>1110</v>
      </c>
      <c r="H76" s="16" t="s">
        <v>92</v>
      </c>
      <c r="I76" s="18">
        <v>689192</v>
      </c>
      <c r="J76" s="18">
        <v>6.8</v>
      </c>
      <c r="K76" s="18">
        <v>46.86</v>
      </c>
      <c r="L76" s="18">
        <v>0.51</v>
      </c>
      <c r="M76" s="18">
        <v>0.01</v>
      </c>
      <c r="N76" s="18">
        <v>0</v>
      </c>
      <c r="O76" s="16"/>
    </row>
    <row r="77" spans="1:15">
      <c r="A77" s="16"/>
      <c r="B77" s="16" t="s">
        <v>1114</v>
      </c>
      <c r="C77" s="17" t="s">
        <v>1115</v>
      </c>
      <c r="D77" s="17" t="s">
        <v>133</v>
      </c>
      <c r="E77" s="16"/>
      <c r="F77" s="17" t="s">
        <v>1116</v>
      </c>
      <c r="G77" s="16" t="s">
        <v>1110</v>
      </c>
      <c r="H77" s="16" t="s">
        <v>92</v>
      </c>
      <c r="I77" s="18">
        <v>29557</v>
      </c>
      <c r="J77" s="18">
        <v>325</v>
      </c>
      <c r="K77" s="18">
        <v>96.06</v>
      </c>
      <c r="L77" s="18">
        <v>0.02</v>
      </c>
      <c r="M77" s="18">
        <v>0.03</v>
      </c>
      <c r="N77" s="18">
        <v>0</v>
      </c>
      <c r="O77" s="16"/>
    </row>
    <row r="78" spans="1:15">
      <c r="A78" s="16"/>
      <c r="B78" s="16" t="s">
        <v>1117</v>
      </c>
      <c r="C78" s="17" t="s">
        <v>1118</v>
      </c>
      <c r="D78" s="17" t="s">
        <v>133</v>
      </c>
      <c r="E78" s="16"/>
      <c r="F78" s="17" t="s">
        <v>1119</v>
      </c>
      <c r="G78" s="16" t="s">
        <v>1015</v>
      </c>
      <c r="H78" s="16" t="s">
        <v>92</v>
      </c>
      <c r="I78" s="18">
        <v>46000</v>
      </c>
      <c r="J78" s="18">
        <v>1364</v>
      </c>
      <c r="K78" s="18">
        <v>627.44000000000005</v>
      </c>
      <c r="L78" s="18">
        <v>0.1</v>
      </c>
      <c r="M78" s="18">
        <v>0.18</v>
      </c>
      <c r="N78" s="18">
        <v>0.02</v>
      </c>
      <c r="O78" s="16"/>
    </row>
    <row r="79" spans="1:15">
      <c r="A79" s="16"/>
      <c r="B79" s="16" t="s">
        <v>1120</v>
      </c>
      <c r="C79" s="17" t="s">
        <v>1121</v>
      </c>
      <c r="D79" s="17" t="s">
        <v>133</v>
      </c>
      <c r="E79" s="16"/>
      <c r="F79" s="17" t="s">
        <v>1122</v>
      </c>
      <c r="G79" s="16" t="s">
        <v>245</v>
      </c>
      <c r="H79" s="16" t="s">
        <v>92</v>
      </c>
      <c r="I79" s="18">
        <v>237000</v>
      </c>
      <c r="J79" s="18">
        <v>271</v>
      </c>
      <c r="K79" s="18">
        <v>642.27</v>
      </c>
      <c r="L79" s="18">
        <v>0.11</v>
      </c>
      <c r="M79" s="18">
        <v>0.19</v>
      </c>
      <c r="N79" s="18">
        <v>0.02</v>
      </c>
      <c r="O79" s="16"/>
    </row>
    <row r="80" spans="1:15">
      <c r="A80" s="16"/>
      <c r="B80" s="16" t="s">
        <v>1123</v>
      </c>
      <c r="C80" s="17" t="s">
        <v>1124</v>
      </c>
      <c r="D80" s="17" t="s">
        <v>133</v>
      </c>
      <c r="E80" s="16"/>
      <c r="F80" s="17" t="s">
        <v>1125</v>
      </c>
      <c r="G80" s="16" t="s">
        <v>245</v>
      </c>
      <c r="H80" s="16" t="s">
        <v>92</v>
      </c>
      <c r="I80" s="18">
        <v>0.1</v>
      </c>
      <c r="J80" s="18">
        <v>410</v>
      </c>
      <c r="K80" s="18">
        <v>0</v>
      </c>
      <c r="L80" s="18">
        <v>0</v>
      </c>
      <c r="M80" s="18">
        <v>0</v>
      </c>
      <c r="N80" s="18">
        <v>0</v>
      </c>
      <c r="O80" s="16"/>
    </row>
    <row r="81" spans="1:15">
      <c r="A81" s="16"/>
      <c r="B81" s="16" t="s">
        <v>1126</v>
      </c>
      <c r="C81" s="17" t="s">
        <v>1127</v>
      </c>
      <c r="D81" s="17" t="s">
        <v>133</v>
      </c>
      <c r="E81" s="16"/>
      <c r="F81" s="17" t="s">
        <v>1128</v>
      </c>
      <c r="G81" s="16" t="s">
        <v>245</v>
      </c>
      <c r="H81" s="16" t="s">
        <v>92</v>
      </c>
      <c r="I81" s="18">
        <v>5058.45</v>
      </c>
      <c r="J81" s="18">
        <v>50</v>
      </c>
      <c r="K81" s="18">
        <v>2.5299999999999998</v>
      </c>
      <c r="L81" s="18">
        <v>0.05</v>
      </c>
      <c r="M81" s="18">
        <v>0</v>
      </c>
      <c r="N81" s="18">
        <v>0</v>
      </c>
      <c r="O81" s="16"/>
    </row>
    <row r="82" spans="1:15">
      <c r="A82" s="16"/>
      <c r="B82" s="16" t="s">
        <v>1129</v>
      </c>
      <c r="C82" s="17" t="s">
        <v>1130</v>
      </c>
      <c r="D82" s="17" t="s">
        <v>133</v>
      </c>
      <c r="E82" s="16"/>
      <c r="F82" s="17" t="s">
        <v>1131</v>
      </c>
      <c r="G82" s="16" t="s">
        <v>245</v>
      </c>
      <c r="H82" s="16" t="s">
        <v>92</v>
      </c>
      <c r="I82" s="18">
        <v>140000</v>
      </c>
      <c r="J82" s="18">
        <v>470</v>
      </c>
      <c r="K82" s="18">
        <v>658</v>
      </c>
      <c r="L82" s="18">
        <v>0.1</v>
      </c>
      <c r="M82" s="18">
        <v>0.19</v>
      </c>
      <c r="N82" s="18">
        <v>0.02</v>
      </c>
      <c r="O82" s="16"/>
    </row>
    <row r="83" spans="1:15">
      <c r="A83" s="16"/>
      <c r="B83" s="16" t="s">
        <v>1132</v>
      </c>
      <c r="C83" s="17" t="s">
        <v>1133</v>
      </c>
      <c r="D83" s="17" t="s">
        <v>133</v>
      </c>
      <c r="E83" s="16"/>
      <c r="F83" s="17" t="s">
        <v>1134</v>
      </c>
      <c r="G83" s="16" t="s">
        <v>245</v>
      </c>
      <c r="H83" s="16" t="s">
        <v>92</v>
      </c>
      <c r="I83" s="18">
        <v>590931</v>
      </c>
      <c r="J83" s="18">
        <v>553</v>
      </c>
      <c r="K83" s="18">
        <v>3267.85</v>
      </c>
      <c r="L83" s="18">
        <v>0.42</v>
      </c>
      <c r="M83" s="18">
        <v>0.96</v>
      </c>
      <c r="N83" s="18">
        <v>0.11</v>
      </c>
      <c r="O83" s="16"/>
    </row>
    <row r="84" spans="1:15">
      <c r="A84" s="16"/>
      <c r="B84" s="16" t="s">
        <v>1135</v>
      </c>
      <c r="C84" s="17" t="s">
        <v>1136</v>
      </c>
      <c r="D84" s="17" t="s">
        <v>133</v>
      </c>
      <c r="E84" s="16"/>
      <c r="F84" s="17" t="s">
        <v>1137</v>
      </c>
      <c r="G84" s="16" t="s">
        <v>304</v>
      </c>
      <c r="H84" s="16" t="s">
        <v>92</v>
      </c>
      <c r="I84" s="18">
        <v>37690</v>
      </c>
      <c r="J84" s="18">
        <v>21100</v>
      </c>
      <c r="K84" s="18">
        <v>7952.59</v>
      </c>
      <c r="L84" s="18">
        <v>0.01</v>
      </c>
      <c r="M84" s="18">
        <v>2.35</v>
      </c>
      <c r="N84" s="18">
        <v>0.27</v>
      </c>
      <c r="O84" s="16"/>
    </row>
    <row r="85" spans="1:15">
      <c r="A85" s="16"/>
      <c r="B85" s="16" t="s">
        <v>1138</v>
      </c>
      <c r="C85" s="17" t="s">
        <v>1139</v>
      </c>
      <c r="D85" s="17" t="s">
        <v>133</v>
      </c>
      <c r="E85" s="16"/>
      <c r="F85" s="17" t="s">
        <v>500</v>
      </c>
      <c r="G85" s="16" t="s">
        <v>386</v>
      </c>
      <c r="H85" s="16" t="s">
        <v>92</v>
      </c>
      <c r="I85" s="18">
        <v>31411.51</v>
      </c>
      <c r="J85" s="18">
        <v>170.1</v>
      </c>
      <c r="K85" s="18">
        <v>53.43</v>
      </c>
      <c r="L85" s="18">
        <v>0</v>
      </c>
      <c r="M85" s="18">
        <v>0.02</v>
      </c>
      <c r="N85" s="18">
        <v>0</v>
      </c>
      <c r="O85" s="16"/>
    </row>
    <row r="86" spans="1:15">
      <c r="A86" s="16"/>
      <c r="B86" s="17" t="s">
        <v>1140</v>
      </c>
      <c r="C86" s="17" t="s">
        <v>1141</v>
      </c>
      <c r="D86" s="17" t="s">
        <v>133</v>
      </c>
      <c r="E86" s="16"/>
      <c r="F86" s="17" t="s">
        <v>1142</v>
      </c>
      <c r="G86" s="16" t="s">
        <v>386</v>
      </c>
      <c r="H86" s="16" t="s">
        <v>92</v>
      </c>
      <c r="I86" s="18">
        <v>2309.37</v>
      </c>
      <c r="J86" s="18">
        <v>267.2</v>
      </c>
      <c r="K86" s="18">
        <v>6.17</v>
      </c>
      <c r="L86" s="18">
        <v>0</v>
      </c>
      <c r="M86" s="18">
        <v>0</v>
      </c>
      <c r="N86" s="18">
        <v>0</v>
      </c>
      <c r="O86" s="16"/>
    </row>
    <row r="87" spans="1:15">
      <c r="A87" s="7"/>
      <c r="B87" s="7" t="s">
        <v>1143</v>
      </c>
      <c r="C87" s="7"/>
      <c r="D87" s="7"/>
      <c r="E87" s="7"/>
      <c r="F87" s="7"/>
      <c r="G87" s="7"/>
      <c r="H87" s="7"/>
      <c r="I87" s="15">
        <v>0</v>
      </c>
      <c r="J87" s="7"/>
      <c r="K87" s="15">
        <v>0</v>
      </c>
      <c r="L87" s="7"/>
      <c r="M87" s="15">
        <v>0</v>
      </c>
      <c r="N87" s="15">
        <v>0</v>
      </c>
      <c r="O87" s="7"/>
    </row>
    <row r="88" spans="1:15">
      <c r="A88" s="7"/>
      <c r="B88" s="8" t="s">
        <v>1144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>
      <c r="A89" s="7"/>
      <c r="B89" s="8" t="s">
        <v>1145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>
      <c r="A90" s="7"/>
      <c r="B90" s="7" t="s">
        <v>110</v>
      </c>
      <c r="C90" s="7"/>
      <c r="D90" s="7"/>
      <c r="E90" s="7"/>
      <c r="F90" s="7"/>
      <c r="G90" s="7"/>
      <c r="H90" s="7"/>
      <c r="I90" s="15">
        <v>1304026.96</v>
      </c>
      <c r="J90" s="7"/>
      <c r="K90" s="15">
        <v>51753.2</v>
      </c>
      <c r="L90" s="7"/>
      <c r="M90" s="15">
        <v>15.28</v>
      </c>
      <c r="N90" s="15">
        <v>1.78</v>
      </c>
      <c r="O90" s="7"/>
    </row>
    <row r="91" spans="1:15">
      <c r="A91" s="7"/>
      <c r="B91" s="7" t="s">
        <v>200</v>
      </c>
      <c r="C91" s="7"/>
      <c r="D91" s="7"/>
      <c r="E91" s="7"/>
      <c r="F91" s="7"/>
      <c r="G91" s="7"/>
      <c r="H91" s="7"/>
      <c r="I91" s="15">
        <v>118650</v>
      </c>
      <c r="J91" s="7"/>
      <c r="K91" s="15">
        <v>4208.0600000000004</v>
      </c>
      <c r="L91" s="7"/>
      <c r="M91" s="15">
        <v>1.24</v>
      </c>
      <c r="N91" s="15">
        <v>0.14000000000000001</v>
      </c>
      <c r="O91" s="7"/>
    </row>
    <row r="92" spans="1:15">
      <c r="A92" s="16"/>
      <c r="B92" s="17" t="s">
        <v>1146</v>
      </c>
      <c r="C92" s="17" t="s">
        <v>1147</v>
      </c>
      <c r="D92" s="16" t="s">
        <v>682</v>
      </c>
      <c r="E92" s="16" t="s">
        <v>665</v>
      </c>
      <c r="F92" s="17" t="s">
        <v>1148</v>
      </c>
      <c r="G92" s="17" t="s">
        <v>715</v>
      </c>
      <c r="H92" s="16" t="s">
        <v>44</v>
      </c>
      <c r="I92" s="18">
        <v>100000</v>
      </c>
      <c r="J92" s="18">
        <v>663.34</v>
      </c>
      <c r="K92" s="18">
        <v>663.34</v>
      </c>
      <c r="L92" s="18">
        <v>0.26</v>
      </c>
      <c r="M92" s="18">
        <v>0.2</v>
      </c>
      <c r="N92" s="18">
        <v>0.02</v>
      </c>
      <c r="O92" s="17" t="s">
        <v>1149</v>
      </c>
    </row>
    <row r="93" spans="1:15">
      <c r="A93" s="16"/>
      <c r="B93" s="16" t="s">
        <v>1150</v>
      </c>
      <c r="C93" s="17" t="s">
        <v>1151</v>
      </c>
      <c r="D93" s="17" t="s">
        <v>1152</v>
      </c>
      <c r="E93" s="16" t="s">
        <v>665</v>
      </c>
      <c r="F93" s="17" t="s">
        <v>1153</v>
      </c>
      <c r="G93" s="17" t="s">
        <v>715</v>
      </c>
      <c r="H93" s="16" t="s">
        <v>44</v>
      </c>
      <c r="I93" s="18">
        <v>5300</v>
      </c>
      <c r="J93" s="18">
        <v>31754.48</v>
      </c>
      <c r="K93" s="18">
        <v>1682.99</v>
      </c>
      <c r="L93" s="18">
        <v>0</v>
      </c>
      <c r="M93" s="18">
        <v>0.5</v>
      </c>
      <c r="N93" s="18">
        <v>0.06</v>
      </c>
      <c r="O93" s="17" t="s">
        <v>1154</v>
      </c>
    </row>
    <row r="94" spans="1:15">
      <c r="A94" s="16"/>
      <c r="B94" s="17" t="s">
        <v>1155</v>
      </c>
      <c r="C94" s="17" t="s">
        <v>1156</v>
      </c>
      <c r="D94" s="17" t="s">
        <v>133</v>
      </c>
      <c r="E94" s="16" t="s">
        <v>665</v>
      </c>
      <c r="F94" s="17" t="s">
        <v>1157</v>
      </c>
      <c r="G94" s="17" t="s">
        <v>770</v>
      </c>
      <c r="H94" s="16" t="s">
        <v>44</v>
      </c>
      <c r="I94" s="18">
        <v>350</v>
      </c>
      <c r="J94" s="18">
        <v>3359.62</v>
      </c>
      <c r="K94" s="18">
        <v>11.76</v>
      </c>
      <c r="L94" s="18">
        <v>0</v>
      </c>
      <c r="M94" s="18">
        <v>0</v>
      </c>
      <c r="N94" s="18">
        <v>0</v>
      </c>
      <c r="O94" s="17" t="s">
        <v>1158</v>
      </c>
    </row>
    <row r="95" spans="1:15">
      <c r="A95" s="16"/>
      <c r="B95" s="17" t="s">
        <v>1159</v>
      </c>
      <c r="C95" s="17" t="s">
        <v>1160</v>
      </c>
      <c r="D95" s="17" t="s">
        <v>664</v>
      </c>
      <c r="E95" s="16" t="s">
        <v>665</v>
      </c>
      <c r="F95" s="17" t="s">
        <v>1161</v>
      </c>
      <c r="G95" s="17" t="s">
        <v>700</v>
      </c>
      <c r="H95" s="16" t="s">
        <v>44</v>
      </c>
      <c r="I95" s="18">
        <v>13000</v>
      </c>
      <c r="J95" s="18">
        <v>14230.59</v>
      </c>
      <c r="K95" s="18">
        <v>1849.98</v>
      </c>
      <c r="L95" s="18">
        <v>0.03</v>
      </c>
      <c r="M95" s="18">
        <v>0.55000000000000004</v>
      </c>
      <c r="N95" s="18">
        <v>0.06</v>
      </c>
      <c r="O95" s="17" t="s">
        <v>1162</v>
      </c>
    </row>
    <row r="96" spans="1:15">
      <c r="A96" s="7"/>
      <c r="B96" s="7" t="s">
        <v>199</v>
      </c>
      <c r="C96" s="7"/>
      <c r="D96" s="7"/>
      <c r="E96" s="7"/>
      <c r="F96" s="7"/>
      <c r="G96" s="7"/>
      <c r="H96" s="7"/>
      <c r="I96" s="15">
        <v>1185376.96</v>
      </c>
      <c r="J96" s="7"/>
      <c r="K96" s="15">
        <v>47545.14</v>
      </c>
      <c r="L96" s="7"/>
      <c r="M96" s="15">
        <v>14.04</v>
      </c>
      <c r="N96" s="15">
        <v>1.63</v>
      </c>
      <c r="O96" s="7"/>
    </row>
    <row r="97" spans="1:15">
      <c r="A97" s="16"/>
      <c r="B97" s="17" t="s">
        <v>1163</v>
      </c>
      <c r="C97" s="17" t="s">
        <v>1164</v>
      </c>
      <c r="D97" s="17" t="s">
        <v>664</v>
      </c>
      <c r="E97" s="16" t="s">
        <v>665</v>
      </c>
      <c r="F97" s="17" t="s">
        <v>1165</v>
      </c>
      <c r="G97" s="17" t="s">
        <v>678</v>
      </c>
      <c r="H97" s="16" t="s">
        <v>44</v>
      </c>
      <c r="I97" s="18">
        <v>13000</v>
      </c>
      <c r="J97" s="18">
        <v>1755.9</v>
      </c>
      <c r="K97" s="18">
        <v>228.27</v>
      </c>
      <c r="L97" s="18">
        <v>0</v>
      </c>
      <c r="M97" s="18">
        <v>7.0000000000000007E-2</v>
      </c>
      <c r="N97" s="18">
        <v>0.01</v>
      </c>
      <c r="O97" s="17" t="s">
        <v>1166</v>
      </c>
    </row>
    <row r="98" spans="1:15">
      <c r="A98" s="16"/>
      <c r="B98" s="17" t="s">
        <v>1167</v>
      </c>
      <c r="C98" s="17" t="s">
        <v>1168</v>
      </c>
      <c r="D98" s="17" t="s">
        <v>664</v>
      </c>
      <c r="E98" s="16" t="s">
        <v>665</v>
      </c>
      <c r="F98" s="17" t="s">
        <v>1169</v>
      </c>
      <c r="G98" s="17" t="s">
        <v>678</v>
      </c>
      <c r="H98" s="16" t="s">
        <v>44</v>
      </c>
      <c r="I98" s="18">
        <v>4000</v>
      </c>
      <c r="J98" s="18">
        <v>12486.4</v>
      </c>
      <c r="K98" s="18">
        <v>499.46</v>
      </c>
      <c r="L98" s="18">
        <v>0</v>
      </c>
      <c r="M98" s="18">
        <v>0.15</v>
      </c>
      <c r="N98" s="18">
        <v>0.02</v>
      </c>
      <c r="O98" s="17" t="s">
        <v>1170</v>
      </c>
    </row>
    <row r="99" spans="1:15">
      <c r="A99" s="16"/>
      <c r="B99" s="17" t="s">
        <v>1171</v>
      </c>
      <c r="C99" s="17" t="s">
        <v>1172</v>
      </c>
      <c r="D99" s="17" t="s">
        <v>664</v>
      </c>
      <c r="E99" s="16" t="s">
        <v>665</v>
      </c>
      <c r="F99" s="17" t="s">
        <v>1173</v>
      </c>
      <c r="G99" s="17" t="s">
        <v>678</v>
      </c>
      <c r="H99" s="16" t="s">
        <v>44</v>
      </c>
      <c r="I99" s="18">
        <v>38124.9</v>
      </c>
      <c r="J99" s="18">
        <v>483.85</v>
      </c>
      <c r="K99" s="18">
        <v>184.47</v>
      </c>
      <c r="L99" s="18">
        <v>0.02</v>
      </c>
      <c r="M99" s="18">
        <v>0.05</v>
      </c>
      <c r="N99" s="18">
        <v>0.01</v>
      </c>
      <c r="O99" s="17" t="s">
        <v>1174</v>
      </c>
    </row>
    <row r="100" spans="1:15">
      <c r="A100" s="16"/>
      <c r="B100" s="17" t="s">
        <v>1175</v>
      </c>
      <c r="C100" s="17" t="s">
        <v>1176</v>
      </c>
      <c r="D100" s="17" t="s">
        <v>664</v>
      </c>
      <c r="E100" s="16" t="s">
        <v>665</v>
      </c>
      <c r="F100" s="17" t="s">
        <v>1177</v>
      </c>
      <c r="G100" s="17" t="s">
        <v>678</v>
      </c>
      <c r="H100" s="16" t="s">
        <v>44</v>
      </c>
      <c r="I100" s="18">
        <v>928.57</v>
      </c>
      <c r="J100" s="18">
        <v>409.71</v>
      </c>
      <c r="K100" s="18">
        <v>3.8</v>
      </c>
      <c r="L100" s="18">
        <v>0</v>
      </c>
      <c r="M100" s="18">
        <v>0</v>
      </c>
      <c r="N100" s="18">
        <v>0</v>
      </c>
      <c r="O100" s="17" t="s">
        <v>1178</v>
      </c>
    </row>
    <row r="101" spans="1:15">
      <c r="A101" s="16"/>
      <c r="B101" s="17" t="s">
        <v>1179</v>
      </c>
      <c r="C101" s="17" t="s">
        <v>1180</v>
      </c>
      <c r="D101" s="17" t="s">
        <v>1181</v>
      </c>
      <c r="E101" s="16" t="s">
        <v>665</v>
      </c>
      <c r="F101" s="17" t="s">
        <v>1182</v>
      </c>
      <c r="G101" s="17" t="s">
        <v>678</v>
      </c>
      <c r="H101" s="16" t="s">
        <v>50</v>
      </c>
      <c r="I101" s="18">
        <v>5000</v>
      </c>
      <c r="J101" s="18">
        <v>17524.419999999998</v>
      </c>
      <c r="K101" s="18">
        <v>876.22</v>
      </c>
      <c r="L101" s="18">
        <v>0</v>
      </c>
      <c r="M101" s="18">
        <v>0.26</v>
      </c>
      <c r="N101" s="18">
        <v>0.03</v>
      </c>
      <c r="O101" s="17" t="s">
        <v>1183</v>
      </c>
    </row>
    <row r="102" spans="1:15">
      <c r="A102" s="16"/>
      <c r="B102" s="17" t="s">
        <v>1184</v>
      </c>
      <c r="C102" s="17" t="s">
        <v>1185</v>
      </c>
      <c r="D102" s="16" t="s">
        <v>799</v>
      </c>
      <c r="E102" s="16" t="s">
        <v>665</v>
      </c>
      <c r="F102" s="17" t="s">
        <v>1186</v>
      </c>
      <c r="G102" s="17" t="s">
        <v>1187</v>
      </c>
      <c r="H102" s="16" t="s">
        <v>50</v>
      </c>
      <c r="I102" s="18">
        <v>1700</v>
      </c>
      <c r="J102" s="18">
        <v>30033.37</v>
      </c>
      <c r="K102" s="18">
        <v>510.57</v>
      </c>
      <c r="L102" s="18">
        <v>0</v>
      </c>
      <c r="M102" s="18">
        <v>0.15</v>
      </c>
      <c r="N102" s="18">
        <v>0.02</v>
      </c>
      <c r="O102" s="17" t="s">
        <v>1188</v>
      </c>
    </row>
    <row r="103" spans="1:15">
      <c r="A103" s="16"/>
      <c r="B103" s="17" t="s">
        <v>1189</v>
      </c>
      <c r="C103" s="17" t="s">
        <v>1190</v>
      </c>
      <c r="D103" s="17" t="s">
        <v>664</v>
      </c>
      <c r="E103" s="16" t="s">
        <v>665</v>
      </c>
      <c r="F103" s="17" t="s">
        <v>1191</v>
      </c>
      <c r="G103" s="17" t="s">
        <v>521</v>
      </c>
      <c r="H103" s="16" t="s">
        <v>44</v>
      </c>
      <c r="I103" s="18">
        <v>2700</v>
      </c>
      <c r="J103" s="18">
        <v>56419.02</v>
      </c>
      <c r="K103" s="18">
        <v>1523.31</v>
      </c>
      <c r="L103" s="18">
        <v>0</v>
      </c>
      <c r="M103" s="18">
        <v>0.45</v>
      </c>
      <c r="N103" s="18">
        <v>0.05</v>
      </c>
      <c r="O103" s="17" t="s">
        <v>1192</v>
      </c>
    </row>
    <row r="104" spans="1:15">
      <c r="A104" s="16"/>
      <c r="B104" s="17" t="s">
        <v>1193</v>
      </c>
      <c r="C104" s="17" t="s">
        <v>1194</v>
      </c>
      <c r="D104" s="16" t="s">
        <v>682</v>
      </c>
      <c r="E104" s="16" t="s">
        <v>665</v>
      </c>
      <c r="F104" s="17" t="s">
        <v>1195</v>
      </c>
      <c r="G104" s="17" t="s">
        <v>521</v>
      </c>
      <c r="H104" s="16" t="s">
        <v>46</v>
      </c>
      <c r="I104" s="18">
        <v>21500</v>
      </c>
      <c r="J104" s="18">
        <v>3325.8</v>
      </c>
      <c r="K104" s="18">
        <v>715.05</v>
      </c>
      <c r="L104" s="18">
        <v>0</v>
      </c>
      <c r="M104" s="18">
        <v>0.21</v>
      </c>
      <c r="N104" s="18">
        <v>0.02</v>
      </c>
      <c r="O104" s="17" t="s">
        <v>1196</v>
      </c>
    </row>
    <row r="105" spans="1:15">
      <c r="A105" s="16"/>
      <c r="B105" s="17" t="s">
        <v>1197</v>
      </c>
      <c r="C105" s="17" t="s">
        <v>1198</v>
      </c>
      <c r="D105" s="16" t="s">
        <v>799</v>
      </c>
      <c r="E105" s="16" t="s">
        <v>665</v>
      </c>
      <c r="F105" s="17" t="s">
        <v>1199</v>
      </c>
      <c r="G105" s="17" t="s">
        <v>521</v>
      </c>
      <c r="H105" s="16" t="s">
        <v>50</v>
      </c>
      <c r="I105" s="18">
        <v>2044</v>
      </c>
      <c r="J105" s="18">
        <v>38170.239999999998</v>
      </c>
      <c r="K105" s="18">
        <v>780.2</v>
      </c>
      <c r="L105" s="18">
        <v>0</v>
      </c>
      <c r="M105" s="18">
        <v>0.23</v>
      </c>
      <c r="N105" s="18">
        <v>0.03</v>
      </c>
      <c r="O105" s="17" t="s">
        <v>1200</v>
      </c>
    </row>
    <row r="106" spans="1:15">
      <c r="A106" s="16"/>
      <c r="B106" s="17" t="s">
        <v>1201</v>
      </c>
      <c r="C106" s="17" t="s">
        <v>1202</v>
      </c>
      <c r="D106" s="17" t="s">
        <v>729</v>
      </c>
      <c r="E106" s="16" t="s">
        <v>665</v>
      </c>
      <c r="F106" s="17" t="s">
        <v>1203</v>
      </c>
      <c r="G106" s="17" t="s">
        <v>521</v>
      </c>
      <c r="H106" s="16" t="s">
        <v>46</v>
      </c>
      <c r="I106" s="18">
        <v>10000</v>
      </c>
      <c r="J106" s="18">
        <v>5434.07</v>
      </c>
      <c r="K106" s="18">
        <v>543.41</v>
      </c>
      <c r="L106" s="18">
        <v>0</v>
      </c>
      <c r="M106" s="18">
        <v>0.16</v>
      </c>
      <c r="N106" s="18">
        <v>0.02</v>
      </c>
      <c r="O106" s="17" t="s">
        <v>1204</v>
      </c>
    </row>
    <row r="107" spans="1:15">
      <c r="A107" s="16"/>
      <c r="B107" s="17" t="s">
        <v>1205</v>
      </c>
      <c r="C107" s="17" t="s">
        <v>1206</v>
      </c>
      <c r="D107" s="17" t="s">
        <v>664</v>
      </c>
      <c r="E107" s="16" t="s">
        <v>665</v>
      </c>
      <c r="F107" s="17" t="s">
        <v>1207</v>
      </c>
      <c r="G107" s="17" t="s">
        <v>1208</v>
      </c>
      <c r="H107" s="16" t="s">
        <v>44</v>
      </c>
      <c r="I107" s="18">
        <v>1200</v>
      </c>
      <c r="J107" s="18">
        <v>58135.9</v>
      </c>
      <c r="K107" s="18">
        <v>697.63</v>
      </c>
      <c r="L107" s="18">
        <v>0</v>
      </c>
      <c r="M107" s="18">
        <v>0.21</v>
      </c>
      <c r="N107" s="18">
        <v>0.02</v>
      </c>
      <c r="O107" s="17" t="s">
        <v>1209</v>
      </c>
    </row>
    <row r="108" spans="1:15">
      <c r="A108" s="16"/>
      <c r="B108" s="17" t="s">
        <v>1210</v>
      </c>
      <c r="C108" s="17" t="s">
        <v>1211</v>
      </c>
      <c r="D108" s="17" t="s">
        <v>1181</v>
      </c>
      <c r="E108" s="16" t="s">
        <v>665</v>
      </c>
      <c r="F108" s="17" t="s">
        <v>1212</v>
      </c>
      <c r="G108" s="17" t="s">
        <v>911</v>
      </c>
      <c r="H108" s="16" t="s">
        <v>50</v>
      </c>
      <c r="I108" s="18">
        <v>2000</v>
      </c>
      <c r="J108" s="18">
        <v>37329.370000000003</v>
      </c>
      <c r="K108" s="18">
        <v>746.59</v>
      </c>
      <c r="L108" s="18">
        <v>0</v>
      </c>
      <c r="M108" s="18">
        <v>0.22</v>
      </c>
      <c r="N108" s="18">
        <v>0.03</v>
      </c>
      <c r="O108" s="17" t="s">
        <v>1213</v>
      </c>
    </row>
    <row r="109" spans="1:15">
      <c r="A109" s="16"/>
      <c r="B109" s="17" t="s">
        <v>1214</v>
      </c>
      <c r="C109" s="17" t="s">
        <v>1215</v>
      </c>
      <c r="D109" s="17" t="s">
        <v>1216</v>
      </c>
      <c r="E109" s="16" t="s">
        <v>665</v>
      </c>
      <c r="F109" s="17" t="s">
        <v>1217</v>
      </c>
      <c r="G109" s="17" t="s">
        <v>911</v>
      </c>
      <c r="H109" s="16" t="s">
        <v>1218</v>
      </c>
      <c r="I109" s="18">
        <v>20000</v>
      </c>
      <c r="J109" s="18">
        <v>4146.3500000000004</v>
      </c>
      <c r="K109" s="18">
        <v>829.27</v>
      </c>
      <c r="L109" s="18">
        <v>0</v>
      </c>
      <c r="M109" s="18">
        <v>0.24</v>
      </c>
      <c r="N109" s="18">
        <v>0.03</v>
      </c>
      <c r="O109" s="17" t="s">
        <v>1219</v>
      </c>
    </row>
    <row r="110" spans="1:15">
      <c r="A110" s="16"/>
      <c r="B110" s="17" t="s">
        <v>1220</v>
      </c>
      <c r="C110" s="17" t="s">
        <v>1221</v>
      </c>
      <c r="D110" s="16" t="s">
        <v>799</v>
      </c>
      <c r="E110" s="16" t="s">
        <v>665</v>
      </c>
      <c r="F110" s="17" t="s">
        <v>1222</v>
      </c>
      <c r="G110" s="17" t="s">
        <v>1223</v>
      </c>
      <c r="H110" s="16" t="s">
        <v>50</v>
      </c>
      <c r="I110" s="18">
        <v>3200</v>
      </c>
      <c r="J110" s="18">
        <v>38182.980000000003</v>
      </c>
      <c r="K110" s="18">
        <v>1221.8499999999999</v>
      </c>
      <c r="L110" s="18">
        <v>0</v>
      </c>
      <c r="M110" s="18">
        <v>0.36</v>
      </c>
      <c r="N110" s="18">
        <v>0.04</v>
      </c>
      <c r="O110" s="17" t="s">
        <v>1224</v>
      </c>
    </row>
    <row r="111" spans="1:15">
      <c r="A111" s="16"/>
      <c r="B111" s="17" t="s">
        <v>1225</v>
      </c>
      <c r="C111" s="17" t="s">
        <v>1226</v>
      </c>
      <c r="D111" s="17" t="s">
        <v>664</v>
      </c>
      <c r="E111" s="16" t="s">
        <v>665</v>
      </c>
      <c r="F111" s="17" t="s">
        <v>1227</v>
      </c>
      <c r="G111" s="17" t="s">
        <v>1223</v>
      </c>
      <c r="H111" s="16" t="s">
        <v>44</v>
      </c>
      <c r="I111" s="18">
        <v>3000</v>
      </c>
      <c r="J111" s="18">
        <v>15631.41</v>
      </c>
      <c r="K111" s="18">
        <v>468.94</v>
      </c>
      <c r="L111" s="18">
        <v>0</v>
      </c>
      <c r="M111" s="18">
        <v>0.14000000000000001</v>
      </c>
      <c r="N111" s="18">
        <v>0.02</v>
      </c>
      <c r="O111" s="17" t="s">
        <v>1228</v>
      </c>
    </row>
    <row r="112" spans="1:15">
      <c r="A112" s="16"/>
      <c r="B112" s="17" t="s">
        <v>1229</v>
      </c>
      <c r="C112" s="17" t="s">
        <v>1230</v>
      </c>
      <c r="D112" s="17" t="s">
        <v>1152</v>
      </c>
      <c r="E112" s="16" t="s">
        <v>665</v>
      </c>
      <c r="F112" s="17" t="s">
        <v>1231</v>
      </c>
      <c r="G112" s="17" t="s">
        <v>740</v>
      </c>
      <c r="H112" s="16" t="s">
        <v>44</v>
      </c>
      <c r="I112" s="18">
        <v>5000</v>
      </c>
      <c r="J112" s="18">
        <v>3695.19</v>
      </c>
      <c r="K112" s="18">
        <v>184.76</v>
      </c>
      <c r="L112" s="18">
        <v>0</v>
      </c>
      <c r="M112" s="18">
        <v>0.05</v>
      </c>
      <c r="N112" s="18">
        <v>0.01</v>
      </c>
      <c r="O112" s="17" t="s">
        <v>1232</v>
      </c>
    </row>
    <row r="113" spans="1:15">
      <c r="A113" s="16"/>
      <c r="B113" s="17" t="s">
        <v>1233</v>
      </c>
      <c r="C113" s="17" t="s">
        <v>1234</v>
      </c>
      <c r="D113" s="17" t="s">
        <v>1216</v>
      </c>
      <c r="E113" s="16" t="s">
        <v>665</v>
      </c>
      <c r="F113" s="17" t="s">
        <v>1235</v>
      </c>
      <c r="G113" s="17" t="s">
        <v>894</v>
      </c>
      <c r="H113" s="16" t="s">
        <v>1218</v>
      </c>
      <c r="I113" s="18">
        <v>12000</v>
      </c>
      <c r="J113" s="18">
        <v>34058.71</v>
      </c>
      <c r="K113" s="18">
        <v>4087.04</v>
      </c>
      <c r="L113" s="18">
        <v>0.02</v>
      </c>
      <c r="M113" s="18">
        <v>1.21</v>
      </c>
      <c r="N113" s="18">
        <v>0.14000000000000001</v>
      </c>
      <c r="O113" s="17" t="s">
        <v>1236</v>
      </c>
    </row>
    <row r="114" spans="1:15">
      <c r="A114" s="16"/>
      <c r="B114" s="17" t="s">
        <v>1237</v>
      </c>
      <c r="C114" s="17" t="s">
        <v>1238</v>
      </c>
      <c r="D114" s="17" t="s">
        <v>1239</v>
      </c>
      <c r="E114" s="16" t="s">
        <v>665</v>
      </c>
      <c r="F114" s="17" t="s">
        <v>1240</v>
      </c>
      <c r="G114" s="17" t="s">
        <v>720</v>
      </c>
      <c r="H114" s="16" t="s">
        <v>48</v>
      </c>
      <c r="I114" s="18">
        <v>2800</v>
      </c>
      <c r="J114" s="18">
        <v>20015.46</v>
      </c>
      <c r="K114" s="18">
        <v>560.42999999999995</v>
      </c>
      <c r="L114" s="18">
        <v>0</v>
      </c>
      <c r="M114" s="18">
        <v>0.16</v>
      </c>
      <c r="N114" s="18">
        <v>0.02</v>
      </c>
      <c r="O114" s="17" t="s">
        <v>1241</v>
      </c>
    </row>
    <row r="115" spans="1:15">
      <c r="A115" s="16"/>
      <c r="B115" s="17" t="s">
        <v>1242</v>
      </c>
      <c r="C115" s="17" t="s">
        <v>1243</v>
      </c>
      <c r="D115" s="17" t="s">
        <v>1152</v>
      </c>
      <c r="E115" s="16" t="s">
        <v>665</v>
      </c>
      <c r="F115" s="17" t="s">
        <v>1244</v>
      </c>
      <c r="G115" s="17" t="s">
        <v>667</v>
      </c>
      <c r="H115" s="16" t="s">
        <v>44</v>
      </c>
      <c r="I115" s="18">
        <v>5000</v>
      </c>
      <c r="J115" s="18">
        <v>39484.339999999997</v>
      </c>
      <c r="K115" s="18">
        <v>1974.22</v>
      </c>
      <c r="L115" s="18">
        <v>0</v>
      </c>
      <c r="M115" s="18">
        <v>0.57999999999999996</v>
      </c>
      <c r="N115" s="18">
        <v>7.0000000000000007E-2</v>
      </c>
      <c r="O115" s="17" t="s">
        <v>1245</v>
      </c>
    </row>
    <row r="116" spans="1:15">
      <c r="A116" s="16"/>
      <c r="B116" s="17" t="s">
        <v>1246</v>
      </c>
      <c r="C116" s="17" t="s">
        <v>1247</v>
      </c>
      <c r="D116" s="17" t="s">
        <v>664</v>
      </c>
      <c r="E116" s="16" t="s">
        <v>665</v>
      </c>
      <c r="F116" s="17" t="s">
        <v>1248</v>
      </c>
      <c r="G116" s="17" t="s">
        <v>667</v>
      </c>
      <c r="H116" s="16" t="s">
        <v>44</v>
      </c>
      <c r="I116" s="18">
        <v>2000</v>
      </c>
      <c r="J116" s="18">
        <v>40081.339999999997</v>
      </c>
      <c r="K116" s="18">
        <v>801.63</v>
      </c>
      <c r="L116" s="18">
        <v>0</v>
      </c>
      <c r="M116" s="18">
        <v>0.24</v>
      </c>
      <c r="N116" s="18">
        <v>0.03</v>
      </c>
      <c r="O116" s="17" t="s">
        <v>1249</v>
      </c>
    </row>
    <row r="117" spans="1:15">
      <c r="A117" s="16"/>
      <c r="B117" s="17" t="s">
        <v>1250</v>
      </c>
      <c r="C117" s="17" t="s">
        <v>1251</v>
      </c>
      <c r="D117" s="17" t="s">
        <v>1152</v>
      </c>
      <c r="E117" s="16" t="s">
        <v>665</v>
      </c>
      <c r="F117" s="17" t="s">
        <v>1252</v>
      </c>
      <c r="G117" s="17" t="s">
        <v>667</v>
      </c>
      <c r="H117" s="16" t="s">
        <v>44</v>
      </c>
      <c r="I117" s="18">
        <v>6000</v>
      </c>
      <c r="J117" s="18">
        <v>21098.11</v>
      </c>
      <c r="K117" s="18">
        <v>1265.8900000000001</v>
      </c>
      <c r="L117" s="18">
        <v>0</v>
      </c>
      <c r="M117" s="18">
        <v>0.37</v>
      </c>
      <c r="N117" s="18">
        <v>0.04</v>
      </c>
      <c r="O117" s="17" t="s">
        <v>1253</v>
      </c>
    </row>
    <row r="118" spans="1:15">
      <c r="A118" s="16"/>
      <c r="B118" s="17" t="s">
        <v>1254</v>
      </c>
      <c r="C118" s="17" t="s">
        <v>1255</v>
      </c>
      <c r="D118" s="17" t="s">
        <v>1239</v>
      </c>
      <c r="E118" s="16" t="s">
        <v>665</v>
      </c>
      <c r="F118" s="17" t="s">
        <v>1256</v>
      </c>
      <c r="G118" s="17" t="s">
        <v>667</v>
      </c>
      <c r="H118" s="16" t="s">
        <v>48</v>
      </c>
      <c r="I118" s="18">
        <v>3300</v>
      </c>
      <c r="J118" s="18">
        <v>34065.53</v>
      </c>
      <c r="K118" s="18">
        <v>1124.1600000000001</v>
      </c>
      <c r="L118" s="18">
        <v>0</v>
      </c>
      <c r="M118" s="18">
        <v>0.33</v>
      </c>
      <c r="N118" s="18">
        <v>0.04</v>
      </c>
      <c r="O118" s="17" t="s">
        <v>1257</v>
      </c>
    </row>
    <row r="119" spans="1:15">
      <c r="A119" s="16"/>
      <c r="B119" s="17" t="s">
        <v>1258</v>
      </c>
      <c r="C119" s="17" t="s">
        <v>1259</v>
      </c>
      <c r="D119" s="17" t="s">
        <v>664</v>
      </c>
      <c r="E119" s="16" t="s">
        <v>665</v>
      </c>
      <c r="F119" s="17" t="s">
        <v>1260</v>
      </c>
      <c r="G119" s="17" t="s">
        <v>667</v>
      </c>
      <c r="H119" s="16" t="s">
        <v>44</v>
      </c>
      <c r="I119" s="18">
        <v>5000</v>
      </c>
      <c r="J119" s="18">
        <v>22662.82</v>
      </c>
      <c r="K119" s="18">
        <v>1133.1400000000001</v>
      </c>
      <c r="L119" s="18">
        <v>0</v>
      </c>
      <c r="M119" s="18">
        <v>0.33</v>
      </c>
      <c r="N119" s="18">
        <v>0.04</v>
      </c>
      <c r="O119" s="17" t="s">
        <v>1261</v>
      </c>
    </row>
    <row r="120" spans="1:15">
      <c r="A120" s="16"/>
      <c r="B120" s="17" t="s">
        <v>1262</v>
      </c>
      <c r="C120" s="17" t="s">
        <v>1263</v>
      </c>
      <c r="D120" s="17" t="s">
        <v>664</v>
      </c>
      <c r="E120" s="16" t="s">
        <v>665</v>
      </c>
      <c r="F120" s="17" t="s">
        <v>1264</v>
      </c>
      <c r="G120" s="17" t="s">
        <v>667</v>
      </c>
      <c r="H120" s="16" t="s">
        <v>44</v>
      </c>
      <c r="I120" s="18">
        <v>6000</v>
      </c>
      <c r="J120" s="18">
        <v>12595.66</v>
      </c>
      <c r="K120" s="18">
        <v>755.74</v>
      </c>
      <c r="L120" s="18">
        <v>0</v>
      </c>
      <c r="M120" s="18">
        <v>0.22</v>
      </c>
      <c r="N120" s="18">
        <v>0.03</v>
      </c>
      <c r="O120" s="17" t="s">
        <v>1265</v>
      </c>
    </row>
    <row r="121" spans="1:15">
      <c r="A121" s="16"/>
      <c r="B121" s="17" t="s">
        <v>1266</v>
      </c>
      <c r="C121" s="17" t="s">
        <v>1267</v>
      </c>
      <c r="D121" s="17" t="s">
        <v>1239</v>
      </c>
      <c r="E121" s="16" t="s">
        <v>665</v>
      </c>
      <c r="F121" s="17" t="s">
        <v>1268</v>
      </c>
      <c r="G121" s="17" t="s">
        <v>667</v>
      </c>
      <c r="H121" s="16" t="s">
        <v>48</v>
      </c>
      <c r="I121" s="18">
        <v>1400</v>
      </c>
      <c r="J121" s="18">
        <v>108475.94</v>
      </c>
      <c r="K121" s="18">
        <v>1518.66</v>
      </c>
      <c r="L121" s="18">
        <v>0</v>
      </c>
      <c r="M121" s="18">
        <v>0.45</v>
      </c>
      <c r="N121" s="18">
        <v>0.05</v>
      </c>
      <c r="O121" s="17" t="s">
        <v>1269</v>
      </c>
    </row>
    <row r="122" spans="1:15">
      <c r="A122" s="16"/>
      <c r="B122" s="17" t="s">
        <v>1270</v>
      </c>
      <c r="C122" s="17" t="s">
        <v>1271</v>
      </c>
      <c r="D122" s="17" t="s">
        <v>1152</v>
      </c>
      <c r="E122" s="16" t="s">
        <v>665</v>
      </c>
      <c r="F122" s="17" t="s">
        <v>1272</v>
      </c>
      <c r="G122" s="17" t="s">
        <v>667</v>
      </c>
      <c r="H122" s="16" t="s">
        <v>44</v>
      </c>
      <c r="I122" s="18">
        <v>1000</v>
      </c>
      <c r="J122" s="18">
        <v>79991</v>
      </c>
      <c r="K122" s="18">
        <v>799.91</v>
      </c>
      <c r="L122" s="18">
        <v>0</v>
      </c>
      <c r="M122" s="18">
        <v>0.24</v>
      </c>
      <c r="N122" s="18">
        <v>0.03</v>
      </c>
      <c r="O122" s="17" t="s">
        <v>1273</v>
      </c>
    </row>
    <row r="123" spans="1:15">
      <c r="A123" s="16"/>
      <c r="B123" s="17" t="s">
        <v>1274</v>
      </c>
      <c r="C123" s="17" t="s">
        <v>1275</v>
      </c>
      <c r="D123" s="17" t="s">
        <v>664</v>
      </c>
      <c r="E123" s="16" t="s">
        <v>665</v>
      </c>
      <c r="F123" s="17" t="s">
        <v>748</v>
      </c>
      <c r="G123" s="17" t="s">
        <v>705</v>
      </c>
      <c r="H123" s="16" t="s">
        <v>44</v>
      </c>
      <c r="I123" s="18">
        <v>10000</v>
      </c>
      <c r="J123" s="18">
        <v>6567.07</v>
      </c>
      <c r="K123" s="18">
        <v>656.71</v>
      </c>
      <c r="L123" s="18">
        <v>0</v>
      </c>
      <c r="M123" s="18">
        <v>0.19</v>
      </c>
      <c r="N123" s="18">
        <v>0.02</v>
      </c>
      <c r="O123" s="17" t="s">
        <v>1276</v>
      </c>
    </row>
    <row r="124" spans="1:15">
      <c r="A124" s="16"/>
      <c r="B124" s="17" t="s">
        <v>1277</v>
      </c>
      <c r="C124" s="17" t="s">
        <v>1278</v>
      </c>
      <c r="D124" s="17" t="s">
        <v>664</v>
      </c>
      <c r="E124" s="16" t="s">
        <v>665</v>
      </c>
      <c r="F124" s="17" t="s">
        <v>898</v>
      </c>
      <c r="G124" s="17" t="s">
        <v>705</v>
      </c>
      <c r="H124" s="16" t="s">
        <v>44</v>
      </c>
      <c r="I124" s="18">
        <v>7000</v>
      </c>
      <c r="J124" s="18">
        <v>20192.849999999999</v>
      </c>
      <c r="K124" s="18">
        <v>1413.5</v>
      </c>
      <c r="L124" s="18">
        <v>0</v>
      </c>
      <c r="M124" s="18">
        <v>0.42</v>
      </c>
      <c r="N124" s="18">
        <v>0.05</v>
      </c>
      <c r="O124" s="17" t="s">
        <v>1279</v>
      </c>
    </row>
    <row r="125" spans="1:15">
      <c r="A125" s="16"/>
      <c r="B125" s="17" t="s">
        <v>1280</v>
      </c>
      <c r="C125" s="17" t="s">
        <v>1281</v>
      </c>
      <c r="D125" s="16" t="s">
        <v>799</v>
      </c>
      <c r="E125" s="16" t="s">
        <v>665</v>
      </c>
      <c r="F125" s="17" t="s">
        <v>1282</v>
      </c>
      <c r="G125" s="17" t="s">
        <v>705</v>
      </c>
      <c r="H125" s="16" t="s">
        <v>50</v>
      </c>
      <c r="I125" s="18">
        <v>60500</v>
      </c>
      <c r="J125" s="18">
        <v>1311.41</v>
      </c>
      <c r="K125" s="18">
        <v>793.4</v>
      </c>
      <c r="L125" s="18">
        <v>0</v>
      </c>
      <c r="M125" s="18">
        <v>0.23</v>
      </c>
      <c r="N125" s="18">
        <v>0.03</v>
      </c>
      <c r="O125" s="17" t="s">
        <v>1283</v>
      </c>
    </row>
    <row r="126" spans="1:15">
      <c r="A126" s="16"/>
      <c r="B126" s="17" t="s">
        <v>1284</v>
      </c>
      <c r="C126" s="17" t="s">
        <v>1285</v>
      </c>
      <c r="D126" s="17" t="s">
        <v>664</v>
      </c>
      <c r="E126" s="16" t="s">
        <v>665</v>
      </c>
      <c r="F126" s="17" t="s">
        <v>1286</v>
      </c>
      <c r="G126" s="17" t="s">
        <v>705</v>
      </c>
      <c r="H126" s="16" t="s">
        <v>44</v>
      </c>
      <c r="I126" s="18">
        <v>3500</v>
      </c>
      <c r="J126" s="18">
        <v>25764.91</v>
      </c>
      <c r="K126" s="18">
        <v>901.77</v>
      </c>
      <c r="L126" s="18">
        <v>0</v>
      </c>
      <c r="M126" s="18">
        <v>0.27</v>
      </c>
      <c r="N126" s="18">
        <v>0.03</v>
      </c>
      <c r="O126" s="17" t="s">
        <v>1287</v>
      </c>
    </row>
    <row r="127" spans="1:15">
      <c r="A127" s="16"/>
      <c r="B127" s="17" t="s">
        <v>1288</v>
      </c>
      <c r="C127" s="17" t="s">
        <v>1289</v>
      </c>
      <c r="D127" s="16" t="s">
        <v>799</v>
      </c>
      <c r="E127" s="16" t="s">
        <v>665</v>
      </c>
      <c r="F127" s="17" t="s">
        <v>1290</v>
      </c>
      <c r="G127" s="17" t="s">
        <v>684</v>
      </c>
      <c r="H127" s="16" t="s">
        <v>50</v>
      </c>
      <c r="I127" s="18">
        <v>6000</v>
      </c>
      <c r="J127" s="18">
        <v>17874.78</v>
      </c>
      <c r="K127" s="18">
        <v>1072.49</v>
      </c>
      <c r="L127" s="18">
        <v>0</v>
      </c>
      <c r="M127" s="18">
        <v>0.32</v>
      </c>
      <c r="N127" s="18">
        <v>0.04</v>
      </c>
      <c r="O127" s="17" t="s">
        <v>1291</v>
      </c>
    </row>
    <row r="128" spans="1:15">
      <c r="A128" s="16"/>
      <c r="B128" s="17" t="s">
        <v>1292</v>
      </c>
      <c r="C128" s="17" t="s">
        <v>1293</v>
      </c>
      <c r="D128" s="16" t="s">
        <v>682</v>
      </c>
      <c r="E128" s="16" t="s">
        <v>665</v>
      </c>
      <c r="F128" s="17" t="s">
        <v>1294</v>
      </c>
      <c r="G128" s="17" t="s">
        <v>684</v>
      </c>
      <c r="H128" s="16" t="s">
        <v>44</v>
      </c>
      <c r="I128" s="18">
        <v>12000</v>
      </c>
      <c r="J128" s="18">
        <v>4311.71</v>
      </c>
      <c r="K128" s="18">
        <v>517.4</v>
      </c>
      <c r="L128" s="18">
        <v>0</v>
      </c>
      <c r="M128" s="18">
        <v>0.15</v>
      </c>
      <c r="N128" s="18">
        <v>0.02</v>
      </c>
      <c r="O128" s="17" t="s">
        <v>1295</v>
      </c>
    </row>
    <row r="129" spans="1:15">
      <c r="A129" s="16"/>
      <c r="B129" s="17" t="s">
        <v>1296</v>
      </c>
      <c r="C129" s="17" t="s">
        <v>1297</v>
      </c>
      <c r="D129" s="17" t="s">
        <v>1216</v>
      </c>
      <c r="E129" s="16" t="s">
        <v>665</v>
      </c>
      <c r="F129" s="17" t="s">
        <v>1298</v>
      </c>
      <c r="G129" s="17" t="s">
        <v>684</v>
      </c>
      <c r="H129" s="16" t="s">
        <v>1218</v>
      </c>
      <c r="I129" s="18">
        <v>24000</v>
      </c>
      <c r="J129" s="18">
        <v>4280.83</v>
      </c>
      <c r="K129" s="18">
        <v>1027.4000000000001</v>
      </c>
      <c r="L129" s="18">
        <v>0.01</v>
      </c>
      <c r="M129" s="18">
        <v>0.3</v>
      </c>
      <c r="N129" s="18">
        <v>0.03</v>
      </c>
      <c r="O129" s="17" t="s">
        <v>1299</v>
      </c>
    </row>
    <row r="130" spans="1:15">
      <c r="A130" s="16"/>
      <c r="B130" s="17" t="s">
        <v>1300</v>
      </c>
      <c r="C130" s="17" t="s">
        <v>1301</v>
      </c>
      <c r="D130" s="16" t="s">
        <v>799</v>
      </c>
      <c r="E130" s="16" t="s">
        <v>665</v>
      </c>
      <c r="F130" s="17" t="s">
        <v>1302</v>
      </c>
      <c r="G130" s="17" t="s">
        <v>731</v>
      </c>
      <c r="H130" s="16" t="s">
        <v>50</v>
      </c>
      <c r="I130" s="18">
        <v>23000</v>
      </c>
      <c r="J130" s="18">
        <v>2221.08</v>
      </c>
      <c r="K130" s="18">
        <v>510.85</v>
      </c>
      <c r="L130" s="18">
        <v>0</v>
      </c>
      <c r="M130" s="18">
        <v>0.15</v>
      </c>
      <c r="N130" s="18">
        <v>0.02</v>
      </c>
      <c r="O130" s="17" t="s">
        <v>1303</v>
      </c>
    </row>
    <row r="131" spans="1:15">
      <c r="A131" s="16"/>
      <c r="B131" s="17" t="s">
        <v>1304</v>
      </c>
      <c r="C131" s="17" t="s">
        <v>1305</v>
      </c>
      <c r="D131" s="17" t="s">
        <v>664</v>
      </c>
      <c r="E131" s="16" t="s">
        <v>665</v>
      </c>
      <c r="F131" s="17" t="s">
        <v>1306</v>
      </c>
      <c r="G131" s="17" t="s">
        <v>731</v>
      </c>
      <c r="H131" s="16" t="s">
        <v>44</v>
      </c>
      <c r="I131" s="18">
        <v>7300</v>
      </c>
      <c r="J131" s="18">
        <v>24180.69</v>
      </c>
      <c r="K131" s="18">
        <v>1765.19</v>
      </c>
      <c r="L131" s="18">
        <v>0</v>
      </c>
      <c r="M131" s="18">
        <v>0.52</v>
      </c>
      <c r="N131" s="18">
        <v>0.06</v>
      </c>
      <c r="O131" s="17" t="s">
        <v>1307</v>
      </c>
    </row>
    <row r="132" spans="1:15">
      <c r="A132" s="16"/>
      <c r="B132" s="17" t="s">
        <v>1308</v>
      </c>
      <c r="C132" s="17" t="s">
        <v>1309</v>
      </c>
      <c r="D132" s="17" t="s">
        <v>664</v>
      </c>
      <c r="E132" s="16" t="s">
        <v>665</v>
      </c>
      <c r="F132" s="17" t="s">
        <v>1310</v>
      </c>
      <c r="G132" s="17" t="s">
        <v>731</v>
      </c>
      <c r="H132" s="16" t="s">
        <v>44</v>
      </c>
      <c r="I132" s="18">
        <v>2000</v>
      </c>
      <c r="J132" s="18">
        <v>51522.01</v>
      </c>
      <c r="K132" s="18">
        <v>1030.44</v>
      </c>
      <c r="L132" s="18">
        <v>0</v>
      </c>
      <c r="M132" s="18">
        <v>0.3</v>
      </c>
      <c r="N132" s="18">
        <v>0.03</v>
      </c>
      <c r="O132" s="17" t="s">
        <v>1311</v>
      </c>
    </row>
    <row r="133" spans="1:15">
      <c r="A133" s="16"/>
      <c r="B133" s="17" t="s">
        <v>1312</v>
      </c>
      <c r="C133" s="17" t="s">
        <v>1313</v>
      </c>
      <c r="D133" s="16" t="s">
        <v>799</v>
      </c>
      <c r="E133" s="16" t="s">
        <v>665</v>
      </c>
      <c r="F133" s="17" t="s">
        <v>1314</v>
      </c>
      <c r="G133" s="17" t="s">
        <v>731</v>
      </c>
      <c r="H133" s="16" t="s">
        <v>50</v>
      </c>
      <c r="I133" s="18">
        <v>2260</v>
      </c>
      <c r="J133" s="18">
        <v>78374.69</v>
      </c>
      <c r="K133" s="18">
        <v>1771.27</v>
      </c>
      <c r="L133" s="18">
        <v>0</v>
      </c>
      <c r="M133" s="18">
        <v>0.52</v>
      </c>
      <c r="N133" s="18">
        <v>0.06</v>
      </c>
      <c r="O133" s="17" t="s">
        <v>1315</v>
      </c>
    </row>
    <row r="134" spans="1:15">
      <c r="A134" s="16"/>
      <c r="B134" s="17" t="s">
        <v>1316</v>
      </c>
      <c r="C134" s="17" t="s">
        <v>1317</v>
      </c>
      <c r="D134" s="17" t="s">
        <v>698</v>
      </c>
      <c r="E134" s="16" t="s">
        <v>665</v>
      </c>
      <c r="F134" s="17" t="s">
        <v>1318</v>
      </c>
      <c r="G134" s="17" t="s">
        <v>731</v>
      </c>
      <c r="H134" s="16" t="s">
        <v>44</v>
      </c>
      <c r="I134" s="18">
        <v>33000</v>
      </c>
      <c r="J134" s="18">
        <v>2162.4699999999998</v>
      </c>
      <c r="K134" s="18">
        <v>713.61</v>
      </c>
      <c r="L134" s="18">
        <v>0</v>
      </c>
      <c r="M134" s="18">
        <v>0.21</v>
      </c>
      <c r="N134" s="18">
        <v>0.02</v>
      </c>
      <c r="O134" s="17" t="s">
        <v>1319</v>
      </c>
    </row>
    <row r="135" spans="1:15">
      <c r="A135" s="16"/>
      <c r="B135" s="17" t="s">
        <v>1320</v>
      </c>
      <c r="C135" s="17" t="s">
        <v>1321</v>
      </c>
      <c r="D135" s="17" t="s">
        <v>729</v>
      </c>
      <c r="E135" s="16" t="s">
        <v>665</v>
      </c>
      <c r="F135" s="17" t="s">
        <v>1322</v>
      </c>
      <c r="G135" s="17" t="s">
        <v>1323</v>
      </c>
      <c r="H135" s="16" t="s">
        <v>44</v>
      </c>
      <c r="I135" s="18">
        <v>640000</v>
      </c>
      <c r="J135" s="18">
        <v>58.53</v>
      </c>
      <c r="K135" s="18">
        <v>374.59</v>
      </c>
      <c r="L135" s="18">
        <v>0.12</v>
      </c>
      <c r="M135" s="18">
        <v>0.11</v>
      </c>
      <c r="N135" s="18">
        <v>0.01</v>
      </c>
      <c r="O135" s="17" t="s">
        <v>1324</v>
      </c>
    </row>
    <row r="136" spans="1:15">
      <c r="A136" s="16"/>
      <c r="B136" s="17" t="s">
        <v>1325</v>
      </c>
      <c r="C136" s="17" t="s">
        <v>1326</v>
      </c>
      <c r="D136" s="16" t="s">
        <v>799</v>
      </c>
      <c r="E136" s="16" t="s">
        <v>665</v>
      </c>
      <c r="F136" s="17" t="s">
        <v>1327</v>
      </c>
      <c r="G136" s="17" t="s">
        <v>1323</v>
      </c>
      <c r="H136" s="16" t="s">
        <v>50</v>
      </c>
      <c r="I136" s="18">
        <v>23000</v>
      </c>
      <c r="J136" s="18">
        <v>1688.1</v>
      </c>
      <c r="K136" s="18">
        <v>388.26</v>
      </c>
      <c r="L136" s="18">
        <v>0.02</v>
      </c>
      <c r="M136" s="18">
        <v>0.11</v>
      </c>
      <c r="N136" s="18">
        <v>0.01</v>
      </c>
      <c r="O136" s="17" t="s">
        <v>1328</v>
      </c>
    </row>
    <row r="137" spans="1:15">
      <c r="A137" s="16"/>
      <c r="B137" s="17" t="s">
        <v>1329</v>
      </c>
      <c r="C137" s="17" t="s">
        <v>1330</v>
      </c>
      <c r="D137" s="17" t="s">
        <v>1152</v>
      </c>
      <c r="E137" s="16" t="s">
        <v>665</v>
      </c>
      <c r="F137" s="17" t="s">
        <v>1331</v>
      </c>
      <c r="G137" s="17" t="s">
        <v>715</v>
      </c>
      <c r="H137" s="16" t="s">
        <v>44</v>
      </c>
      <c r="I137" s="18">
        <v>465</v>
      </c>
      <c r="J137" s="18">
        <v>303579.5</v>
      </c>
      <c r="K137" s="18">
        <v>1411.64</v>
      </c>
      <c r="L137" s="18">
        <v>0</v>
      </c>
      <c r="M137" s="18">
        <v>0.42</v>
      </c>
      <c r="N137" s="18">
        <v>0.05</v>
      </c>
      <c r="O137" s="17" t="s">
        <v>1332</v>
      </c>
    </row>
    <row r="138" spans="1:15">
      <c r="A138" s="16"/>
      <c r="B138" s="17" t="s">
        <v>1333</v>
      </c>
      <c r="C138" s="17" t="s">
        <v>1334</v>
      </c>
      <c r="D138" s="17" t="s">
        <v>1152</v>
      </c>
      <c r="E138" s="16" t="s">
        <v>665</v>
      </c>
      <c r="F138" s="17" t="s">
        <v>1335</v>
      </c>
      <c r="G138" s="17" t="s">
        <v>715</v>
      </c>
      <c r="H138" s="16" t="s">
        <v>44</v>
      </c>
      <c r="I138" s="18">
        <v>1000</v>
      </c>
      <c r="J138" s="18">
        <v>70719.850000000006</v>
      </c>
      <c r="K138" s="18">
        <v>707.2</v>
      </c>
      <c r="L138" s="18">
        <v>0</v>
      </c>
      <c r="M138" s="18">
        <v>0.21</v>
      </c>
      <c r="N138" s="18">
        <v>0.02</v>
      </c>
      <c r="O138" s="17" t="s">
        <v>1336</v>
      </c>
    </row>
    <row r="139" spans="1:15">
      <c r="A139" s="16"/>
      <c r="B139" s="17" t="s">
        <v>1337</v>
      </c>
      <c r="C139" s="17" t="s">
        <v>1338</v>
      </c>
      <c r="D139" s="17" t="s">
        <v>1152</v>
      </c>
      <c r="E139" s="16" t="s">
        <v>665</v>
      </c>
      <c r="F139" s="17" t="s">
        <v>1339</v>
      </c>
      <c r="G139" s="17" t="s">
        <v>715</v>
      </c>
      <c r="H139" s="16" t="s">
        <v>44</v>
      </c>
      <c r="I139" s="18">
        <v>7400</v>
      </c>
      <c r="J139" s="18">
        <v>7761.08</v>
      </c>
      <c r="K139" s="18">
        <v>574.32000000000005</v>
      </c>
      <c r="L139" s="18">
        <v>0</v>
      </c>
      <c r="M139" s="18">
        <v>0.17</v>
      </c>
      <c r="N139" s="18">
        <v>0.02</v>
      </c>
      <c r="O139" s="17" t="s">
        <v>1340</v>
      </c>
    </row>
    <row r="140" spans="1:15">
      <c r="A140" s="16"/>
      <c r="B140" s="16" t="s">
        <v>1341</v>
      </c>
      <c r="C140" s="17" t="s">
        <v>1342</v>
      </c>
      <c r="D140" s="17" t="s">
        <v>664</v>
      </c>
      <c r="E140" s="16" t="s">
        <v>665</v>
      </c>
      <c r="F140" s="17" t="s">
        <v>1343</v>
      </c>
      <c r="G140" s="17" t="s">
        <v>715</v>
      </c>
      <c r="H140" s="16" t="s">
        <v>44</v>
      </c>
      <c r="I140" s="18">
        <v>5000</v>
      </c>
      <c r="J140" s="18">
        <v>14254.01</v>
      </c>
      <c r="K140" s="18">
        <v>712.7</v>
      </c>
      <c r="L140" s="18">
        <v>0</v>
      </c>
      <c r="M140" s="18">
        <v>0.21</v>
      </c>
      <c r="N140" s="18">
        <v>0.02</v>
      </c>
      <c r="O140" s="17" t="s">
        <v>1344</v>
      </c>
    </row>
    <row r="141" spans="1:15">
      <c r="A141" s="16"/>
      <c r="B141" s="17" t="s">
        <v>1345</v>
      </c>
      <c r="C141" s="17" t="s">
        <v>1346</v>
      </c>
      <c r="D141" s="17" t="s">
        <v>1152</v>
      </c>
      <c r="E141" s="16" t="s">
        <v>665</v>
      </c>
      <c r="F141" s="17" t="s">
        <v>1347</v>
      </c>
      <c r="G141" s="17" t="s">
        <v>715</v>
      </c>
      <c r="H141" s="16" t="s">
        <v>44</v>
      </c>
      <c r="I141" s="18">
        <v>8700</v>
      </c>
      <c r="J141" s="18">
        <v>14125.24</v>
      </c>
      <c r="K141" s="18">
        <v>1228.9000000000001</v>
      </c>
      <c r="L141" s="18">
        <v>0</v>
      </c>
      <c r="M141" s="18">
        <v>0.36</v>
      </c>
      <c r="N141" s="18">
        <v>0.04</v>
      </c>
      <c r="O141" s="17" t="s">
        <v>1348</v>
      </c>
    </row>
    <row r="142" spans="1:15">
      <c r="A142" s="16"/>
      <c r="B142" s="17" t="s">
        <v>1349</v>
      </c>
      <c r="C142" s="17" t="s">
        <v>1350</v>
      </c>
      <c r="D142" s="16" t="s">
        <v>799</v>
      </c>
      <c r="E142" s="16" t="s">
        <v>665</v>
      </c>
      <c r="F142" s="17" t="s">
        <v>1351</v>
      </c>
      <c r="G142" s="17" t="s">
        <v>715</v>
      </c>
      <c r="H142" s="16" t="s">
        <v>50</v>
      </c>
      <c r="I142" s="18">
        <v>3800</v>
      </c>
      <c r="J142" s="18">
        <v>31163.02</v>
      </c>
      <c r="K142" s="18">
        <v>1184.19</v>
      </c>
      <c r="L142" s="18">
        <v>0</v>
      </c>
      <c r="M142" s="18">
        <v>0.35</v>
      </c>
      <c r="N142" s="18">
        <v>0.04</v>
      </c>
      <c r="O142" s="17" t="s">
        <v>1352</v>
      </c>
    </row>
    <row r="143" spans="1:15">
      <c r="A143" s="16"/>
      <c r="B143" s="17" t="s">
        <v>1353</v>
      </c>
      <c r="C143" s="17" t="s">
        <v>1354</v>
      </c>
      <c r="D143" s="17" t="s">
        <v>1152</v>
      </c>
      <c r="E143" s="16" t="s">
        <v>665</v>
      </c>
      <c r="F143" s="17" t="s">
        <v>1355</v>
      </c>
      <c r="G143" s="17" t="s">
        <v>770</v>
      </c>
      <c r="H143" s="16" t="s">
        <v>44</v>
      </c>
      <c r="I143" s="18">
        <v>2800</v>
      </c>
      <c r="J143" s="18">
        <v>41072.449999999997</v>
      </c>
      <c r="K143" s="18">
        <v>1150.03</v>
      </c>
      <c r="L143" s="18">
        <v>0</v>
      </c>
      <c r="M143" s="18">
        <v>0.34</v>
      </c>
      <c r="N143" s="18">
        <v>0.04</v>
      </c>
      <c r="O143" s="17" t="s">
        <v>1356</v>
      </c>
    </row>
    <row r="144" spans="1:15">
      <c r="A144" s="16"/>
      <c r="B144" s="17" t="s">
        <v>1357</v>
      </c>
      <c r="C144" s="17" t="s">
        <v>1358</v>
      </c>
      <c r="D144" s="17" t="s">
        <v>729</v>
      </c>
      <c r="E144" s="16" t="s">
        <v>665</v>
      </c>
      <c r="F144" s="17" t="s">
        <v>1359</v>
      </c>
      <c r="G144" s="17" t="s">
        <v>849</v>
      </c>
      <c r="H144" s="16" t="s">
        <v>44</v>
      </c>
      <c r="I144" s="18">
        <v>300</v>
      </c>
      <c r="J144" s="18">
        <v>207391.3</v>
      </c>
      <c r="K144" s="18">
        <v>622.16999999999996</v>
      </c>
      <c r="L144" s="18">
        <v>0</v>
      </c>
      <c r="M144" s="18">
        <v>0.18</v>
      </c>
      <c r="N144" s="18">
        <v>0.02</v>
      </c>
      <c r="O144" s="17" t="s">
        <v>1360</v>
      </c>
    </row>
    <row r="145" spans="1:15">
      <c r="A145" s="16"/>
      <c r="B145" s="17" t="s">
        <v>1361</v>
      </c>
      <c r="C145" s="17" t="s">
        <v>1362</v>
      </c>
      <c r="D145" s="16" t="s">
        <v>799</v>
      </c>
      <c r="E145" s="16" t="s">
        <v>665</v>
      </c>
      <c r="F145" s="17" t="s">
        <v>1363</v>
      </c>
      <c r="G145" s="17" t="s">
        <v>808</v>
      </c>
      <c r="H145" s="16" t="s">
        <v>50</v>
      </c>
      <c r="I145" s="18">
        <v>55000</v>
      </c>
      <c r="J145" s="18">
        <v>1482.98</v>
      </c>
      <c r="K145" s="18">
        <v>815.64</v>
      </c>
      <c r="L145" s="18">
        <v>0</v>
      </c>
      <c r="M145" s="18">
        <v>0.24</v>
      </c>
      <c r="N145" s="18">
        <v>0.03</v>
      </c>
      <c r="O145" s="17" t="s">
        <v>1364</v>
      </c>
    </row>
    <row r="146" spans="1:15">
      <c r="A146" s="16"/>
      <c r="B146" s="17" t="s">
        <v>1365</v>
      </c>
      <c r="C146" s="17" t="s">
        <v>1366</v>
      </c>
      <c r="D146" s="17" t="s">
        <v>1152</v>
      </c>
      <c r="E146" s="16" t="s">
        <v>665</v>
      </c>
      <c r="F146" s="17" t="s">
        <v>807</v>
      </c>
      <c r="G146" s="17" t="s">
        <v>808</v>
      </c>
      <c r="H146" s="16" t="s">
        <v>44</v>
      </c>
      <c r="I146" s="18">
        <v>5454.49</v>
      </c>
      <c r="J146" s="18">
        <v>12587.85</v>
      </c>
      <c r="K146" s="18">
        <v>686.6</v>
      </c>
      <c r="L146" s="18">
        <v>0</v>
      </c>
      <c r="M146" s="18">
        <v>0.2</v>
      </c>
      <c r="N146" s="18">
        <v>0.02</v>
      </c>
      <c r="O146" s="17" t="s">
        <v>1367</v>
      </c>
    </row>
    <row r="147" spans="1:15">
      <c r="A147" s="16"/>
      <c r="B147" s="17" t="s">
        <v>1368</v>
      </c>
      <c r="C147" s="17" t="s">
        <v>1369</v>
      </c>
      <c r="D147" s="16" t="s">
        <v>799</v>
      </c>
      <c r="E147" s="16" t="s">
        <v>665</v>
      </c>
      <c r="F147" s="17" t="s">
        <v>836</v>
      </c>
      <c r="G147" s="17" t="s">
        <v>700</v>
      </c>
      <c r="H147" s="16" t="s">
        <v>50</v>
      </c>
      <c r="I147" s="18">
        <v>56000</v>
      </c>
      <c r="J147" s="18">
        <v>1652.85</v>
      </c>
      <c r="K147" s="18">
        <v>925.6</v>
      </c>
      <c r="L147" s="18">
        <v>0</v>
      </c>
      <c r="M147" s="18">
        <v>0.27</v>
      </c>
      <c r="N147" s="18">
        <v>0.03</v>
      </c>
      <c r="O147" s="17" t="s">
        <v>1370</v>
      </c>
    </row>
    <row r="148" spans="1:15">
      <c r="A148" s="16"/>
      <c r="B148" s="17" t="s">
        <v>1371</v>
      </c>
      <c r="C148" s="17" t="s">
        <v>1372</v>
      </c>
      <c r="D148" s="17" t="s">
        <v>1181</v>
      </c>
      <c r="E148" s="16" t="s">
        <v>665</v>
      </c>
      <c r="F148" s="17" t="s">
        <v>1373</v>
      </c>
      <c r="G148" s="17" t="s">
        <v>700</v>
      </c>
      <c r="H148" s="16" t="s">
        <v>50</v>
      </c>
      <c r="I148" s="18">
        <v>8000</v>
      </c>
      <c r="J148" s="18">
        <v>6932.9</v>
      </c>
      <c r="K148" s="18">
        <v>554.63</v>
      </c>
      <c r="L148" s="18">
        <v>0</v>
      </c>
      <c r="M148" s="18">
        <v>0.16</v>
      </c>
      <c r="N148" s="18">
        <v>0.02</v>
      </c>
      <c r="O148" s="17" t="s">
        <v>1374</v>
      </c>
    </row>
    <row r="149" spans="1:15">
      <c r="A149" s="13"/>
      <c r="B149" s="19" t="s">
        <v>113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>
      <c r="A150" s="13"/>
      <c r="B150" s="19" t="s">
        <v>187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>
      <c r="A151" s="3" t="s">
        <v>942</v>
      </c>
      <c r="B151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N106"/>
  <sheetViews>
    <sheetView rightToLeft="1" workbookViewId="0">
      <selection activeCell="C31" sqref="C31"/>
    </sheetView>
  </sheetViews>
  <sheetFormatPr defaultRowHeight="12.75"/>
  <cols>
    <col min="1" max="1" width="2" style="1"/>
    <col min="2" max="2" width="34" style="1"/>
    <col min="3" max="3" width="15" style="1"/>
    <col min="4" max="4" width="11" style="1"/>
    <col min="5" max="5" width="12" style="1"/>
    <col min="6" max="6" width="10" style="1"/>
    <col min="7" max="7" width="16" style="1"/>
    <col min="8" max="8" width="15" style="1"/>
    <col min="9" max="9" width="11" style="1"/>
    <col min="10" max="10" width="12" style="1"/>
    <col min="11" max="11" width="22" style="1"/>
    <col min="12" max="12" width="24" style="1"/>
    <col min="13" max="13" width="23" style="1"/>
    <col min="14" max="14" width="12" style="1"/>
  </cols>
  <sheetData>
    <row r="2" spans="1:14">
      <c r="B2" s="2" t="s">
        <v>0</v>
      </c>
    </row>
    <row r="3" spans="1:14">
      <c r="B3" s="2" t="s">
        <v>1</v>
      </c>
    </row>
    <row r="4" spans="1:14">
      <c r="B4" s="3" t="s">
        <v>2</v>
      </c>
    </row>
    <row r="5" spans="1:14">
      <c r="B5" s="3" t="s">
        <v>3</v>
      </c>
    </row>
    <row r="6" spans="1:14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12" t="s">
        <v>1375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 t="s">
        <v>202</v>
      </c>
      <c r="C8" s="4" t="s">
        <v>66</v>
      </c>
      <c r="D8" s="4" t="s">
        <v>116</v>
      </c>
      <c r="E8" s="4" t="s">
        <v>67</v>
      </c>
      <c r="F8" s="4" t="s">
        <v>190</v>
      </c>
      <c r="G8" s="4" t="s">
        <v>70</v>
      </c>
      <c r="H8" s="4" t="s">
        <v>118</v>
      </c>
      <c r="I8" s="4" t="s">
        <v>119</v>
      </c>
      <c r="J8" s="4" t="s">
        <v>73</v>
      </c>
      <c r="K8" s="4" t="s">
        <v>120</v>
      </c>
      <c r="L8" s="4" t="s">
        <v>74</v>
      </c>
      <c r="M8" s="4" t="s">
        <v>121</v>
      </c>
      <c r="N8" s="4"/>
    </row>
    <row r="9" spans="1:14">
      <c r="A9" s="4"/>
      <c r="B9" s="4"/>
      <c r="C9" s="4"/>
      <c r="D9" s="4"/>
      <c r="E9" s="4"/>
      <c r="F9" s="4"/>
      <c r="G9" s="4"/>
      <c r="H9" s="4" t="s">
        <v>123</v>
      </c>
      <c r="I9" s="4" t="s">
        <v>124</v>
      </c>
      <c r="J9" s="4" t="s">
        <v>7</v>
      </c>
      <c r="K9" s="4" t="s">
        <v>8</v>
      </c>
      <c r="L9" s="4" t="s">
        <v>8</v>
      </c>
      <c r="M9" s="4" t="s">
        <v>8</v>
      </c>
      <c r="N9" s="4"/>
    </row>
    <row r="10" spans="1:14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4"/>
    </row>
    <row r="11" spans="1:14">
      <c r="A11" s="13"/>
      <c r="B11" s="13" t="s">
        <v>1376</v>
      </c>
      <c r="C11" s="13"/>
      <c r="D11" s="13"/>
      <c r="E11" s="13"/>
      <c r="F11" s="13"/>
      <c r="G11" s="13"/>
      <c r="H11" s="14">
        <v>13080245</v>
      </c>
      <c r="I11" s="13"/>
      <c r="J11" s="14">
        <v>627496.34</v>
      </c>
      <c r="K11" s="13"/>
      <c r="L11" s="14">
        <v>100</v>
      </c>
      <c r="M11" s="14">
        <v>21.54</v>
      </c>
      <c r="N11" s="13"/>
    </row>
    <row r="12" spans="1:14">
      <c r="A12" s="7"/>
      <c r="B12" s="7" t="s">
        <v>85</v>
      </c>
      <c r="C12" s="7"/>
      <c r="D12" s="7"/>
      <c r="E12" s="7"/>
      <c r="F12" s="7"/>
      <c r="G12" s="7"/>
      <c r="H12" s="15">
        <v>10516773</v>
      </c>
      <c r="I12" s="7"/>
      <c r="J12" s="15">
        <v>260599</v>
      </c>
      <c r="K12" s="7"/>
      <c r="L12" s="15">
        <v>41.53</v>
      </c>
      <c r="M12" s="15">
        <v>8.9499999999999993</v>
      </c>
      <c r="N12" s="7"/>
    </row>
    <row r="13" spans="1:14">
      <c r="A13" s="7"/>
      <c r="B13" s="7" t="s">
        <v>1377</v>
      </c>
      <c r="C13" s="7"/>
      <c r="D13" s="7"/>
      <c r="E13" s="7"/>
      <c r="F13" s="7"/>
      <c r="G13" s="7"/>
      <c r="H13" s="15">
        <v>4004402</v>
      </c>
      <c r="I13" s="7"/>
      <c r="J13" s="15">
        <v>63401.15</v>
      </c>
      <c r="K13" s="7"/>
      <c r="L13" s="15">
        <v>10.1</v>
      </c>
      <c r="M13" s="15">
        <v>2.1800000000000002</v>
      </c>
      <c r="N13" s="7"/>
    </row>
    <row r="14" spans="1:14">
      <c r="A14" s="16"/>
      <c r="B14" s="16" t="s">
        <v>1378</v>
      </c>
      <c r="C14" s="17" t="s">
        <v>1379</v>
      </c>
      <c r="D14" s="17" t="s">
        <v>133</v>
      </c>
      <c r="E14" s="17" t="s">
        <v>1380</v>
      </c>
      <c r="F14" s="16" t="s">
        <v>1381</v>
      </c>
      <c r="G14" s="16" t="s">
        <v>92</v>
      </c>
      <c r="H14" s="18">
        <v>1240000</v>
      </c>
      <c r="I14" s="18">
        <v>1317</v>
      </c>
      <c r="J14" s="18">
        <v>16330.8</v>
      </c>
      <c r="K14" s="18">
        <v>0.6</v>
      </c>
      <c r="L14" s="18">
        <v>2.6</v>
      </c>
      <c r="M14" s="18">
        <v>0.56000000000000005</v>
      </c>
      <c r="N14" s="16"/>
    </row>
    <row r="15" spans="1:14">
      <c r="A15" s="16"/>
      <c r="B15" s="16" t="s">
        <v>1382</v>
      </c>
      <c r="C15" s="24">
        <v>1096593</v>
      </c>
      <c r="D15" s="17" t="s">
        <v>133</v>
      </c>
      <c r="E15" s="17" t="s">
        <v>1383</v>
      </c>
      <c r="F15" s="16" t="s">
        <v>1381</v>
      </c>
      <c r="G15" s="16" t="s">
        <v>92</v>
      </c>
      <c r="H15" s="18">
        <v>977402</v>
      </c>
      <c r="I15" s="18">
        <v>1316</v>
      </c>
      <c r="J15" s="18">
        <v>12862.61</v>
      </c>
      <c r="K15" s="18">
        <v>0.67</v>
      </c>
      <c r="L15" s="18">
        <v>2.0499999999999998</v>
      </c>
      <c r="M15" s="18">
        <v>0.44</v>
      </c>
      <c r="N15" s="16"/>
    </row>
    <row r="16" spans="1:14">
      <c r="A16" s="16"/>
      <c r="B16" s="16" t="s">
        <v>1384</v>
      </c>
      <c r="C16" s="24">
        <v>1125327</v>
      </c>
      <c r="D16" s="17" t="s">
        <v>133</v>
      </c>
      <c r="E16" s="17" t="s">
        <v>1385</v>
      </c>
      <c r="F16" s="16" t="s">
        <v>1381</v>
      </c>
      <c r="G16" s="16" t="s">
        <v>92</v>
      </c>
      <c r="H16" s="18">
        <v>800000</v>
      </c>
      <c r="I16" s="18">
        <v>1314</v>
      </c>
      <c r="J16" s="18">
        <v>10512</v>
      </c>
      <c r="K16" s="18">
        <v>0.31</v>
      </c>
      <c r="L16" s="18">
        <v>1.67</v>
      </c>
      <c r="M16" s="18">
        <v>0.36</v>
      </c>
      <c r="N16" s="16"/>
    </row>
    <row r="17" spans="1:14">
      <c r="A17" s="16"/>
      <c r="B17" s="16" t="s">
        <v>1386</v>
      </c>
      <c r="C17" s="17" t="s">
        <v>1387</v>
      </c>
      <c r="D17" s="17" t="s">
        <v>133</v>
      </c>
      <c r="E17" s="17" t="s">
        <v>1388</v>
      </c>
      <c r="F17" s="16" t="s">
        <v>1381</v>
      </c>
      <c r="G17" s="16" t="s">
        <v>92</v>
      </c>
      <c r="H17" s="18">
        <v>855000</v>
      </c>
      <c r="I17" s="18">
        <v>742.8</v>
      </c>
      <c r="J17" s="18">
        <v>6350.94</v>
      </c>
      <c r="K17" s="18">
        <v>0.09</v>
      </c>
      <c r="L17" s="18">
        <v>1.01</v>
      </c>
      <c r="M17" s="18">
        <v>0.22</v>
      </c>
      <c r="N17" s="16"/>
    </row>
    <row r="18" spans="1:14">
      <c r="A18" s="16"/>
      <c r="B18" s="17" t="s">
        <v>1389</v>
      </c>
      <c r="C18" s="17" t="s">
        <v>1390</v>
      </c>
      <c r="D18" s="17" t="s">
        <v>133</v>
      </c>
      <c r="E18" s="17" t="s">
        <v>1391</v>
      </c>
      <c r="F18" s="16" t="s">
        <v>1381</v>
      </c>
      <c r="G18" s="16" t="s">
        <v>92</v>
      </c>
      <c r="H18" s="18">
        <v>132000</v>
      </c>
      <c r="I18" s="18">
        <v>13140</v>
      </c>
      <c r="J18" s="18">
        <v>17344.8</v>
      </c>
      <c r="K18" s="18">
        <v>0.32</v>
      </c>
      <c r="L18" s="18">
        <v>2.76</v>
      </c>
      <c r="M18" s="18">
        <v>0.59</v>
      </c>
      <c r="N18" s="16"/>
    </row>
    <row r="19" spans="1:14">
      <c r="A19" s="7"/>
      <c r="B19" s="7" t="s">
        <v>1392</v>
      </c>
      <c r="C19" s="7"/>
      <c r="D19" s="7"/>
      <c r="E19" s="7"/>
      <c r="F19" s="7"/>
      <c r="G19" s="7"/>
      <c r="H19" s="15">
        <v>6512371</v>
      </c>
      <c r="I19" s="7"/>
      <c r="J19" s="15">
        <v>197197.84</v>
      </c>
      <c r="K19" s="7"/>
      <c r="L19" s="15">
        <v>31.43</v>
      </c>
      <c r="M19" s="15">
        <v>6.77</v>
      </c>
      <c r="N19" s="7"/>
    </row>
    <row r="20" spans="1:14">
      <c r="A20" s="16"/>
      <c r="B20" s="16" t="s">
        <v>1393</v>
      </c>
      <c r="C20" s="17" t="s">
        <v>1394</v>
      </c>
      <c r="D20" s="17" t="s">
        <v>133</v>
      </c>
      <c r="E20" s="17" t="s">
        <v>1380</v>
      </c>
      <c r="F20" s="16" t="s">
        <v>1381</v>
      </c>
      <c r="G20" s="16" t="s">
        <v>92</v>
      </c>
      <c r="H20" s="18">
        <v>607772</v>
      </c>
      <c r="I20" s="18">
        <v>1185</v>
      </c>
      <c r="J20" s="18">
        <v>7202.1</v>
      </c>
      <c r="K20" s="18">
        <v>2.7</v>
      </c>
      <c r="L20" s="18">
        <v>1.1499999999999999</v>
      </c>
      <c r="M20" s="18">
        <v>0.25</v>
      </c>
      <c r="N20" s="16"/>
    </row>
    <row r="21" spans="1:14">
      <c r="A21" s="16"/>
      <c r="B21" s="16" t="s">
        <v>1395</v>
      </c>
      <c r="C21" s="17" t="s">
        <v>1396</v>
      </c>
      <c r="D21" s="17" t="s">
        <v>133</v>
      </c>
      <c r="E21" s="17" t="s">
        <v>1380</v>
      </c>
      <c r="F21" s="16" t="s">
        <v>1381</v>
      </c>
      <c r="G21" s="16" t="s">
        <v>92</v>
      </c>
      <c r="H21" s="18">
        <v>964197</v>
      </c>
      <c r="I21" s="18">
        <v>1866</v>
      </c>
      <c r="J21" s="18">
        <v>17991.919999999998</v>
      </c>
      <c r="K21" s="18">
        <v>0.97</v>
      </c>
      <c r="L21" s="18">
        <v>2.87</v>
      </c>
      <c r="M21" s="18">
        <v>0.62</v>
      </c>
      <c r="N21" s="16"/>
    </row>
    <row r="22" spans="1:14">
      <c r="A22" s="16"/>
      <c r="B22" s="16" t="s">
        <v>1397</v>
      </c>
      <c r="C22" s="17" t="s">
        <v>1398</v>
      </c>
      <c r="D22" s="17" t="s">
        <v>133</v>
      </c>
      <c r="E22" s="17" t="s">
        <v>1380</v>
      </c>
      <c r="F22" s="16" t="s">
        <v>1381</v>
      </c>
      <c r="G22" s="16" t="s">
        <v>92</v>
      </c>
      <c r="H22" s="18">
        <v>615250</v>
      </c>
      <c r="I22" s="18">
        <v>4453</v>
      </c>
      <c r="J22" s="18">
        <v>27397.08</v>
      </c>
      <c r="K22" s="18">
        <v>4.18</v>
      </c>
      <c r="L22" s="18">
        <v>4.37</v>
      </c>
      <c r="M22" s="18">
        <v>0.94</v>
      </c>
      <c r="N22" s="16"/>
    </row>
    <row r="23" spans="1:14">
      <c r="A23" s="16"/>
      <c r="B23" s="17" t="s">
        <v>1399</v>
      </c>
      <c r="C23" s="17" t="s">
        <v>1400</v>
      </c>
      <c r="D23" s="17" t="s">
        <v>133</v>
      </c>
      <c r="E23" s="17" t="s">
        <v>1380</v>
      </c>
      <c r="F23" s="16" t="s">
        <v>1381</v>
      </c>
      <c r="G23" s="16" t="s">
        <v>92</v>
      </c>
      <c r="H23" s="18">
        <v>571406</v>
      </c>
      <c r="I23" s="18">
        <v>2136</v>
      </c>
      <c r="J23" s="18">
        <v>12205.23</v>
      </c>
      <c r="K23" s="18">
        <v>1.28</v>
      </c>
      <c r="L23" s="18">
        <v>1.94</v>
      </c>
      <c r="M23" s="18">
        <v>0.42</v>
      </c>
      <c r="N23" s="16"/>
    </row>
    <row r="24" spans="1:14">
      <c r="A24" s="16"/>
      <c r="B24" s="17" t="s">
        <v>1401</v>
      </c>
      <c r="C24" s="17" t="s">
        <v>1402</v>
      </c>
      <c r="D24" s="17" t="s">
        <v>133</v>
      </c>
      <c r="E24" s="17" t="s">
        <v>1380</v>
      </c>
      <c r="F24" s="16" t="s">
        <v>1381</v>
      </c>
      <c r="G24" s="16" t="s">
        <v>92</v>
      </c>
      <c r="H24" s="18">
        <v>269124</v>
      </c>
      <c r="I24" s="18">
        <v>3515</v>
      </c>
      <c r="J24" s="18">
        <v>9459.7099999999991</v>
      </c>
      <c r="K24" s="18">
        <v>2.56</v>
      </c>
      <c r="L24" s="18">
        <v>1.51</v>
      </c>
      <c r="M24" s="18">
        <v>0.32</v>
      </c>
      <c r="N24" s="16"/>
    </row>
    <row r="25" spans="1:14">
      <c r="A25" s="16"/>
      <c r="B25" s="16" t="s">
        <v>1403</v>
      </c>
      <c r="C25" s="17" t="s">
        <v>1404</v>
      </c>
      <c r="D25" s="17" t="s">
        <v>133</v>
      </c>
      <c r="E25" s="17" t="s">
        <v>1405</v>
      </c>
      <c r="F25" s="16" t="s">
        <v>1381</v>
      </c>
      <c r="G25" s="16" t="s">
        <v>92</v>
      </c>
      <c r="H25" s="18">
        <v>216439</v>
      </c>
      <c r="I25" s="18">
        <v>1882</v>
      </c>
      <c r="J25" s="18">
        <v>4073.38</v>
      </c>
      <c r="K25" s="18">
        <v>1.87</v>
      </c>
      <c r="L25" s="18">
        <v>0.65</v>
      </c>
      <c r="M25" s="18">
        <v>0.14000000000000001</v>
      </c>
      <c r="N25" s="16"/>
    </row>
    <row r="26" spans="1:14">
      <c r="A26" s="16"/>
      <c r="B26" s="17" t="s">
        <v>1406</v>
      </c>
      <c r="C26" s="17" t="s">
        <v>1407</v>
      </c>
      <c r="D26" s="17" t="s">
        <v>133</v>
      </c>
      <c r="E26" s="17" t="s">
        <v>1405</v>
      </c>
      <c r="F26" s="16" t="s">
        <v>1381</v>
      </c>
      <c r="G26" s="16" t="s">
        <v>92</v>
      </c>
      <c r="H26" s="18">
        <v>34527</v>
      </c>
      <c r="I26" s="18">
        <v>7215</v>
      </c>
      <c r="J26" s="18">
        <v>2491.12</v>
      </c>
      <c r="K26" s="18">
        <v>0.23</v>
      </c>
      <c r="L26" s="18">
        <v>0.4</v>
      </c>
      <c r="M26" s="18">
        <v>0.09</v>
      </c>
      <c r="N26" s="16"/>
    </row>
    <row r="27" spans="1:14">
      <c r="A27" s="16"/>
      <c r="B27" s="17" t="s">
        <v>1408</v>
      </c>
      <c r="C27" s="17" t="s">
        <v>1409</v>
      </c>
      <c r="D27" s="17" t="s">
        <v>133</v>
      </c>
      <c r="E27" s="17" t="s">
        <v>1405</v>
      </c>
      <c r="F27" s="16" t="s">
        <v>1381</v>
      </c>
      <c r="G27" s="16" t="s">
        <v>92</v>
      </c>
      <c r="H27" s="18">
        <v>117991</v>
      </c>
      <c r="I27" s="18">
        <v>2865</v>
      </c>
      <c r="J27" s="18">
        <v>3380.44</v>
      </c>
      <c r="K27" s="18">
        <v>0.42</v>
      </c>
      <c r="L27" s="18">
        <v>0.54</v>
      </c>
      <c r="M27" s="18">
        <v>0.12</v>
      </c>
      <c r="N27" s="16"/>
    </row>
    <row r="28" spans="1:14">
      <c r="A28" s="16"/>
      <c r="B28" s="16" t="s">
        <v>1410</v>
      </c>
      <c r="C28" s="17" t="s">
        <v>1411</v>
      </c>
      <c r="D28" s="17" t="s">
        <v>133</v>
      </c>
      <c r="E28" s="17" t="s">
        <v>1405</v>
      </c>
      <c r="F28" s="16" t="s">
        <v>1381</v>
      </c>
      <c r="G28" s="16" t="s">
        <v>92</v>
      </c>
      <c r="H28" s="18">
        <v>840374</v>
      </c>
      <c r="I28" s="18">
        <v>1609</v>
      </c>
      <c r="J28" s="18">
        <v>13521.62</v>
      </c>
      <c r="K28" s="18">
        <v>0.81</v>
      </c>
      <c r="L28" s="18">
        <v>2.15</v>
      </c>
      <c r="M28" s="18">
        <v>0.46</v>
      </c>
      <c r="N28" s="16"/>
    </row>
    <row r="29" spans="1:14">
      <c r="A29" s="16"/>
      <c r="B29" s="16" t="s">
        <v>1412</v>
      </c>
      <c r="C29" s="17" t="s">
        <v>1413</v>
      </c>
      <c r="D29" s="17" t="s">
        <v>133</v>
      </c>
      <c r="E29" s="17" t="s">
        <v>1405</v>
      </c>
      <c r="F29" s="16" t="s">
        <v>1381</v>
      </c>
      <c r="G29" s="16" t="s">
        <v>92</v>
      </c>
      <c r="H29" s="18">
        <v>984556</v>
      </c>
      <c r="I29" s="18">
        <v>1717</v>
      </c>
      <c r="J29" s="18">
        <v>16904.830000000002</v>
      </c>
      <c r="K29" s="18">
        <v>0.79</v>
      </c>
      <c r="L29" s="18">
        <v>2.69</v>
      </c>
      <c r="M29" s="18">
        <v>0.57999999999999996</v>
      </c>
      <c r="N29" s="16"/>
    </row>
    <row r="30" spans="1:14">
      <c r="A30" s="16"/>
      <c r="B30" s="16" t="s">
        <v>1414</v>
      </c>
      <c r="C30" s="17" t="s">
        <v>1415</v>
      </c>
      <c r="D30" s="17" t="s">
        <v>133</v>
      </c>
      <c r="E30" s="17" t="s">
        <v>1405</v>
      </c>
      <c r="F30" s="16" t="s">
        <v>1381</v>
      </c>
      <c r="G30" s="16" t="s">
        <v>92</v>
      </c>
      <c r="H30" s="18">
        <v>187735</v>
      </c>
      <c r="I30" s="18">
        <v>1855</v>
      </c>
      <c r="J30" s="18">
        <v>3482.48</v>
      </c>
      <c r="K30" s="18">
        <v>1.19</v>
      </c>
      <c r="L30" s="18">
        <v>0.55000000000000004</v>
      </c>
      <c r="M30" s="18">
        <v>0.12</v>
      </c>
      <c r="N30" s="16"/>
    </row>
    <row r="31" spans="1:14">
      <c r="A31" s="16"/>
      <c r="B31" s="17" t="s">
        <v>1416</v>
      </c>
      <c r="C31" s="17" t="s">
        <v>1417</v>
      </c>
      <c r="D31" s="17" t="s">
        <v>133</v>
      </c>
      <c r="E31" s="17" t="s">
        <v>1405</v>
      </c>
      <c r="F31" s="16" t="s">
        <v>1381</v>
      </c>
      <c r="G31" s="16" t="s">
        <v>92</v>
      </c>
      <c r="H31" s="18">
        <v>56835</v>
      </c>
      <c r="I31" s="18">
        <v>5214</v>
      </c>
      <c r="J31" s="18">
        <v>2963.38</v>
      </c>
      <c r="K31" s="18">
        <v>0.47</v>
      </c>
      <c r="L31" s="18">
        <v>0.47</v>
      </c>
      <c r="M31" s="18">
        <v>0.1</v>
      </c>
      <c r="N31" s="16"/>
    </row>
    <row r="32" spans="1:14">
      <c r="A32" s="16"/>
      <c r="B32" s="16" t="s">
        <v>1418</v>
      </c>
      <c r="C32" s="17" t="s">
        <v>1419</v>
      </c>
      <c r="D32" s="17" t="s">
        <v>133</v>
      </c>
      <c r="E32" s="17" t="s">
        <v>1385</v>
      </c>
      <c r="F32" s="16" t="s">
        <v>1381</v>
      </c>
      <c r="G32" s="16" t="s">
        <v>92</v>
      </c>
      <c r="H32" s="18">
        <v>193285</v>
      </c>
      <c r="I32" s="18">
        <v>3329</v>
      </c>
      <c r="J32" s="18">
        <v>6434.46</v>
      </c>
      <c r="K32" s="18">
        <v>2.15</v>
      </c>
      <c r="L32" s="18">
        <v>1.02</v>
      </c>
      <c r="M32" s="18">
        <v>0.22</v>
      </c>
      <c r="N32" s="16"/>
    </row>
    <row r="33" spans="1:14">
      <c r="A33" s="16"/>
      <c r="B33" s="16" t="s">
        <v>1420</v>
      </c>
      <c r="C33" s="17" t="s">
        <v>1421</v>
      </c>
      <c r="D33" s="17" t="s">
        <v>133</v>
      </c>
      <c r="E33" s="17" t="s">
        <v>1422</v>
      </c>
      <c r="F33" s="16" t="s">
        <v>1381</v>
      </c>
      <c r="G33" s="16" t="s">
        <v>92</v>
      </c>
      <c r="H33" s="18">
        <v>656665</v>
      </c>
      <c r="I33" s="18">
        <v>7996</v>
      </c>
      <c r="J33" s="18">
        <v>52506.93</v>
      </c>
      <c r="K33" s="18">
        <v>1.38</v>
      </c>
      <c r="L33" s="18">
        <v>8.3699999999999992</v>
      </c>
      <c r="M33" s="18">
        <v>1.8</v>
      </c>
      <c r="N33" s="16"/>
    </row>
    <row r="34" spans="1:14">
      <c r="A34" s="16"/>
      <c r="B34" s="16" t="s">
        <v>1423</v>
      </c>
      <c r="C34" s="17" t="s">
        <v>1424</v>
      </c>
      <c r="D34" s="17" t="s">
        <v>133</v>
      </c>
      <c r="E34" s="17" t="s">
        <v>1422</v>
      </c>
      <c r="F34" s="16" t="s">
        <v>1381</v>
      </c>
      <c r="G34" s="16" t="s">
        <v>92</v>
      </c>
      <c r="H34" s="18">
        <v>46550</v>
      </c>
      <c r="I34" s="18">
        <v>7543</v>
      </c>
      <c r="J34" s="18">
        <v>3511.27</v>
      </c>
      <c r="K34" s="18">
        <v>0.61</v>
      </c>
      <c r="L34" s="18">
        <v>0.56000000000000005</v>
      </c>
      <c r="M34" s="18">
        <v>0.12</v>
      </c>
      <c r="N34" s="16"/>
    </row>
    <row r="35" spans="1:14">
      <c r="A35" s="16"/>
      <c r="B35" s="17" t="s">
        <v>1425</v>
      </c>
      <c r="C35" s="17" t="s">
        <v>1426</v>
      </c>
      <c r="D35" s="17" t="s">
        <v>133</v>
      </c>
      <c r="E35" s="17" t="s">
        <v>1391</v>
      </c>
      <c r="F35" s="16" t="s">
        <v>1381</v>
      </c>
      <c r="G35" s="16" t="s">
        <v>92</v>
      </c>
      <c r="H35" s="18">
        <v>149665</v>
      </c>
      <c r="I35" s="18">
        <v>9135</v>
      </c>
      <c r="J35" s="18">
        <v>13671.9</v>
      </c>
      <c r="K35" s="18">
        <v>0.88</v>
      </c>
      <c r="L35" s="18">
        <v>2.1800000000000002</v>
      </c>
      <c r="M35" s="18">
        <v>0.47</v>
      </c>
      <c r="N35" s="16"/>
    </row>
    <row r="36" spans="1:14">
      <c r="A36" s="7"/>
      <c r="B36" s="7" t="s">
        <v>1427</v>
      </c>
      <c r="C36" s="7"/>
      <c r="D36" s="7"/>
      <c r="E36" s="7"/>
      <c r="F36" s="7"/>
      <c r="G36" s="7"/>
      <c r="H36" s="15">
        <v>0</v>
      </c>
      <c r="I36" s="7"/>
      <c r="J36" s="15">
        <v>0</v>
      </c>
      <c r="K36" s="7"/>
      <c r="L36" s="15">
        <v>0</v>
      </c>
      <c r="M36" s="15">
        <v>0</v>
      </c>
      <c r="N36" s="7"/>
    </row>
    <row r="37" spans="1:14">
      <c r="A37" s="7"/>
      <c r="B37" s="7" t="s">
        <v>1428</v>
      </c>
      <c r="C37" s="7"/>
      <c r="D37" s="7"/>
      <c r="E37" s="7"/>
      <c r="F37" s="7"/>
      <c r="G37" s="7"/>
      <c r="H37" s="15">
        <v>0</v>
      </c>
      <c r="I37" s="7"/>
      <c r="J37" s="15">
        <v>0</v>
      </c>
      <c r="K37" s="7"/>
      <c r="L37" s="15">
        <v>0</v>
      </c>
      <c r="M37" s="15">
        <v>0</v>
      </c>
      <c r="N37" s="7"/>
    </row>
    <row r="38" spans="1:14">
      <c r="A38" s="7"/>
      <c r="B38" s="7" t="s">
        <v>1429</v>
      </c>
      <c r="C38" s="7"/>
      <c r="D38" s="7"/>
      <c r="E38" s="7"/>
      <c r="F38" s="7"/>
      <c r="G38" s="7"/>
      <c r="H38" s="15">
        <v>0</v>
      </c>
      <c r="I38" s="7"/>
      <c r="J38" s="15">
        <v>0</v>
      </c>
      <c r="K38" s="7"/>
      <c r="L38" s="15">
        <v>0</v>
      </c>
      <c r="M38" s="15">
        <v>0</v>
      </c>
      <c r="N38" s="7"/>
    </row>
    <row r="39" spans="1:14">
      <c r="A39" s="7"/>
      <c r="B39" s="7" t="s">
        <v>1430</v>
      </c>
      <c r="C39" s="7"/>
      <c r="D39" s="7"/>
      <c r="E39" s="7"/>
      <c r="F39" s="7"/>
      <c r="G39" s="7"/>
      <c r="H39" s="15">
        <v>0</v>
      </c>
      <c r="I39" s="7"/>
      <c r="J39" s="15">
        <v>0</v>
      </c>
      <c r="K39" s="7"/>
      <c r="L39" s="15">
        <v>0</v>
      </c>
      <c r="M39" s="15">
        <v>0</v>
      </c>
      <c r="N39" s="7"/>
    </row>
    <row r="40" spans="1:14">
      <c r="A40" s="7"/>
      <c r="B40" s="7" t="s">
        <v>110</v>
      </c>
      <c r="C40" s="7"/>
      <c r="D40" s="7"/>
      <c r="E40" s="7"/>
      <c r="F40" s="7"/>
      <c r="G40" s="7"/>
      <c r="H40" s="15">
        <v>2563472</v>
      </c>
      <c r="I40" s="7"/>
      <c r="J40" s="15">
        <v>366897.34</v>
      </c>
      <c r="K40" s="7"/>
      <c r="L40" s="15">
        <v>58.47</v>
      </c>
      <c r="M40" s="15">
        <v>12.6</v>
      </c>
      <c r="N40" s="7"/>
    </row>
    <row r="41" spans="1:14">
      <c r="A41" s="7"/>
      <c r="B41" s="7" t="s">
        <v>1431</v>
      </c>
      <c r="C41" s="7"/>
      <c r="D41" s="7"/>
      <c r="E41" s="7"/>
      <c r="F41" s="7"/>
      <c r="G41" s="7"/>
      <c r="H41" s="15">
        <v>2563472</v>
      </c>
      <c r="I41" s="7"/>
      <c r="J41" s="15">
        <v>366897.34</v>
      </c>
      <c r="K41" s="7"/>
      <c r="L41" s="15">
        <v>58.47</v>
      </c>
      <c r="M41" s="15">
        <v>12.6</v>
      </c>
      <c r="N41" s="7"/>
    </row>
    <row r="42" spans="1:14">
      <c r="A42" s="16"/>
      <c r="B42" s="17" t="s">
        <v>1432</v>
      </c>
      <c r="C42" s="17" t="s">
        <v>1433</v>
      </c>
      <c r="D42" s="17" t="s">
        <v>664</v>
      </c>
      <c r="E42" s="17" t="s">
        <v>1434</v>
      </c>
      <c r="F42" s="16" t="s">
        <v>1381</v>
      </c>
      <c r="G42" s="16" t="s">
        <v>44</v>
      </c>
      <c r="H42" s="18">
        <v>29439</v>
      </c>
      <c r="I42" s="18">
        <v>13770.16</v>
      </c>
      <c r="J42" s="18">
        <v>4053.8</v>
      </c>
      <c r="K42" s="18">
        <v>0.02</v>
      </c>
      <c r="L42" s="18">
        <v>0.65</v>
      </c>
      <c r="M42" s="18">
        <v>0.14000000000000001</v>
      </c>
      <c r="N42" s="17" t="s">
        <v>1435</v>
      </c>
    </row>
    <row r="43" spans="1:14">
      <c r="A43" s="16"/>
      <c r="B43" s="17" t="s">
        <v>1436</v>
      </c>
      <c r="C43" s="17" t="s">
        <v>1437</v>
      </c>
      <c r="D43" s="17" t="s">
        <v>664</v>
      </c>
      <c r="E43" s="17" t="s">
        <v>1434</v>
      </c>
      <c r="F43" s="16" t="s">
        <v>1381</v>
      </c>
      <c r="G43" s="16" t="s">
        <v>44</v>
      </c>
      <c r="H43" s="18">
        <v>61350</v>
      </c>
      <c r="I43" s="18">
        <v>11030.95</v>
      </c>
      <c r="J43" s="18">
        <v>6767.49</v>
      </c>
      <c r="K43" s="18">
        <v>0.13</v>
      </c>
      <c r="L43" s="18">
        <v>1.08</v>
      </c>
      <c r="M43" s="18">
        <v>0.23</v>
      </c>
      <c r="N43" s="17" t="s">
        <v>1438</v>
      </c>
    </row>
    <row r="44" spans="1:14">
      <c r="A44" s="16"/>
      <c r="B44" s="17" t="s">
        <v>1439</v>
      </c>
      <c r="C44" s="17" t="s">
        <v>1440</v>
      </c>
      <c r="D44" s="17" t="s">
        <v>664</v>
      </c>
      <c r="E44" s="17" t="s">
        <v>1434</v>
      </c>
      <c r="F44" s="16" t="s">
        <v>1381</v>
      </c>
      <c r="G44" s="16" t="s">
        <v>44</v>
      </c>
      <c r="H44" s="18">
        <v>64105</v>
      </c>
      <c r="I44" s="18">
        <v>7398.19</v>
      </c>
      <c r="J44" s="18">
        <v>4742.6099999999997</v>
      </c>
      <c r="K44" s="18">
        <v>0.09</v>
      </c>
      <c r="L44" s="18">
        <v>0.76</v>
      </c>
      <c r="M44" s="18">
        <v>0.16</v>
      </c>
      <c r="N44" s="17" t="s">
        <v>1441</v>
      </c>
    </row>
    <row r="45" spans="1:14">
      <c r="A45" s="16"/>
      <c r="B45" s="17" t="s">
        <v>1442</v>
      </c>
      <c r="C45" s="17" t="s">
        <v>1443</v>
      </c>
      <c r="D45" s="17" t="s">
        <v>664</v>
      </c>
      <c r="E45" s="17" t="s">
        <v>1434</v>
      </c>
      <c r="F45" s="16" t="s">
        <v>1381</v>
      </c>
      <c r="G45" s="16" t="s">
        <v>44</v>
      </c>
      <c r="H45" s="18">
        <v>77016</v>
      </c>
      <c r="I45" s="18">
        <v>12111.81</v>
      </c>
      <c r="J45" s="18">
        <v>9328.0300000000007</v>
      </c>
      <c r="K45" s="18">
        <v>0.2</v>
      </c>
      <c r="L45" s="18">
        <v>1.49</v>
      </c>
      <c r="M45" s="18">
        <v>0.32</v>
      </c>
      <c r="N45" s="17" t="s">
        <v>1444</v>
      </c>
    </row>
    <row r="46" spans="1:14">
      <c r="A46" s="16"/>
      <c r="B46" s="17" t="s">
        <v>1445</v>
      </c>
      <c r="C46" s="17" t="s">
        <v>1446</v>
      </c>
      <c r="D46" s="17" t="s">
        <v>664</v>
      </c>
      <c r="E46" s="17" t="s">
        <v>1434</v>
      </c>
      <c r="F46" s="16" t="s">
        <v>1381</v>
      </c>
      <c r="G46" s="16" t="s">
        <v>44</v>
      </c>
      <c r="H46" s="18">
        <v>32271</v>
      </c>
      <c r="I46" s="18">
        <v>11386.04</v>
      </c>
      <c r="J46" s="18">
        <v>3674.39</v>
      </c>
      <c r="K46" s="18">
        <v>0.26</v>
      </c>
      <c r="L46" s="18">
        <v>0.59</v>
      </c>
      <c r="M46" s="18">
        <v>0.13</v>
      </c>
      <c r="N46" s="17" t="s">
        <v>1447</v>
      </c>
    </row>
    <row r="47" spans="1:14">
      <c r="A47" s="16"/>
      <c r="B47" s="17" t="s">
        <v>1448</v>
      </c>
      <c r="C47" s="17" t="s">
        <v>1449</v>
      </c>
      <c r="D47" s="17" t="s">
        <v>664</v>
      </c>
      <c r="E47" s="17" t="s">
        <v>1450</v>
      </c>
      <c r="F47" s="16" t="s">
        <v>1381</v>
      </c>
      <c r="G47" s="16" t="s">
        <v>44</v>
      </c>
      <c r="H47" s="18">
        <v>28050</v>
      </c>
      <c r="I47" s="18">
        <v>19381.23</v>
      </c>
      <c r="J47" s="18">
        <v>5436.44</v>
      </c>
      <c r="K47" s="18">
        <v>0.04</v>
      </c>
      <c r="L47" s="18">
        <v>0.87</v>
      </c>
      <c r="M47" s="18">
        <v>0.19</v>
      </c>
      <c r="N47" s="17" t="s">
        <v>1451</v>
      </c>
    </row>
    <row r="48" spans="1:14">
      <c r="A48" s="16"/>
      <c r="B48" s="17" t="s">
        <v>1452</v>
      </c>
      <c r="C48" s="17" t="s">
        <v>1453</v>
      </c>
      <c r="D48" s="17" t="s">
        <v>664</v>
      </c>
      <c r="E48" s="17" t="s">
        <v>1450</v>
      </c>
      <c r="F48" s="16" t="s">
        <v>1381</v>
      </c>
      <c r="G48" s="16" t="s">
        <v>44</v>
      </c>
      <c r="H48" s="18">
        <v>4300</v>
      </c>
      <c r="I48" s="18">
        <v>52571.65</v>
      </c>
      <c r="J48" s="18">
        <v>2260.58</v>
      </c>
      <c r="K48" s="18">
        <v>0.09</v>
      </c>
      <c r="L48" s="18">
        <v>0.36</v>
      </c>
      <c r="M48" s="18">
        <v>0.08</v>
      </c>
      <c r="N48" s="17" t="s">
        <v>1454</v>
      </c>
    </row>
    <row r="49" spans="1:14">
      <c r="A49" s="16"/>
      <c r="B49" s="17" t="s">
        <v>1455</v>
      </c>
      <c r="C49" s="17" t="s">
        <v>1456</v>
      </c>
      <c r="D49" s="16" t="s">
        <v>799</v>
      </c>
      <c r="E49" s="17" t="s">
        <v>1450</v>
      </c>
      <c r="F49" s="16" t="s">
        <v>1381</v>
      </c>
      <c r="G49" s="16" t="s">
        <v>50</v>
      </c>
      <c r="H49" s="18">
        <v>28340</v>
      </c>
      <c r="I49" s="18">
        <v>40331.86</v>
      </c>
      <c r="J49" s="18">
        <v>11430.05</v>
      </c>
      <c r="K49" s="18">
        <v>0.03</v>
      </c>
      <c r="L49" s="18">
        <v>1.82</v>
      </c>
      <c r="M49" s="18">
        <v>0.39</v>
      </c>
      <c r="N49" s="17" t="s">
        <v>1457</v>
      </c>
    </row>
    <row r="50" spans="1:14">
      <c r="A50" s="16"/>
      <c r="B50" s="17" t="s">
        <v>1458</v>
      </c>
      <c r="C50" s="17" t="s">
        <v>1459</v>
      </c>
      <c r="D50" s="17" t="s">
        <v>664</v>
      </c>
      <c r="E50" s="17" t="s">
        <v>1450</v>
      </c>
      <c r="F50" s="16" t="s">
        <v>1381</v>
      </c>
      <c r="G50" s="16" t="s">
        <v>44</v>
      </c>
      <c r="H50" s="18">
        <v>133880</v>
      </c>
      <c r="I50" s="18">
        <v>5361.35</v>
      </c>
      <c r="J50" s="18">
        <v>7177.77</v>
      </c>
      <c r="K50" s="18">
        <v>0.17</v>
      </c>
      <c r="L50" s="18">
        <v>1.1399999999999999</v>
      </c>
      <c r="M50" s="18">
        <v>0.25</v>
      </c>
      <c r="N50" s="17" t="s">
        <v>1460</v>
      </c>
    </row>
    <row r="51" spans="1:14">
      <c r="A51" s="16"/>
      <c r="B51" s="17" t="s">
        <v>1461</v>
      </c>
      <c r="C51" s="17" t="s">
        <v>1462</v>
      </c>
      <c r="D51" s="17" t="s">
        <v>664</v>
      </c>
      <c r="E51" s="17" t="s">
        <v>1450</v>
      </c>
      <c r="F51" s="16" t="s">
        <v>1381</v>
      </c>
      <c r="G51" s="16" t="s">
        <v>44</v>
      </c>
      <c r="H51" s="18">
        <v>1300</v>
      </c>
      <c r="I51" s="18">
        <v>9446.74</v>
      </c>
      <c r="J51" s="18">
        <v>122.81</v>
      </c>
      <c r="K51" s="18">
        <v>0.01</v>
      </c>
      <c r="L51" s="18">
        <v>0.02</v>
      </c>
      <c r="M51" s="18">
        <v>0</v>
      </c>
      <c r="N51" s="17" t="s">
        <v>1463</v>
      </c>
    </row>
    <row r="52" spans="1:14">
      <c r="A52" s="16"/>
      <c r="B52" s="17" t="s">
        <v>1464</v>
      </c>
      <c r="C52" s="17" t="s">
        <v>1465</v>
      </c>
      <c r="D52" s="16" t="s">
        <v>799</v>
      </c>
      <c r="E52" s="17" t="s">
        <v>1450</v>
      </c>
      <c r="F52" s="16" t="s">
        <v>1381</v>
      </c>
      <c r="G52" s="16" t="s">
        <v>50</v>
      </c>
      <c r="H52" s="18">
        <v>3600</v>
      </c>
      <c r="I52" s="18">
        <v>77988.23</v>
      </c>
      <c r="J52" s="18">
        <v>2807.58</v>
      </c>
      <c r="K52" s="18">
        <v>0.04</v>
      </c>
      <c r="L52" s="18">
        <v>0.45</v>
      </c>
      <c r="M52" s="18">
        <v>0.1</v>
      </c>
      <c r="N52" s="17" t="s">
        <v>1466</v>
      </c>
    </row>
    <row r="53" spans="1:14">
      <c r="A53" s="16"/>
      <c r="B53" s="17" t="s">
        <v>1467</v>
      </c>
      <c r="C53" s="17" t="s">
        <v>1468</v>
      </c>
      <c r="D53" s="16" t="s">
        <v>799</v>
      </c>
      <c r="E53" s="17" t="s">
        <v>1450</v>
      </c>
      <c r="F53" s="16" t="s">
        <v>1381</v>
      </c>
      <c r="G53" s="16" t="s">
        <v>44</v>
      </c>
      <c r="H53" s="18">
        <v>28742</v>
      </c>
      <c r="I53" s="18">
        <v>10730.5</v>
      </c>
      <c r="J53" s="18">
        <v>3084.16</v>
      </c>
      <c r="K53" s="18">
        <v>0.02</v>
      </c>
      <c r="L53" s="18">
        <v>0.49</v>
      </c>
      <c r="M53" s="18">
        <v>0.11</v>
      </c>
      <c r="N53" s="17" t="s">
        <v>1469</v>
      </c>
    </row>
    <row r="54" spans="1:14">
      <c r="A54" s="16"/>
      <c r="B54" s="17" t="s">
        <v>1470</v>
      </c>
      <c r="C54" s="17" t="s">
        <v>1471</v>
      </c>
      <c r="D54" s="16" t="s">
        <v>682</v>
      </c>
      <c r="E54" s="17" t="s">
        <v>1450</v>
      </c>
      <c r="F54" s="16" t="s">
        <v>1381</v>
      </c>
      <c r="G54" s="16" t="s">
        <v>44</v>
      </c>
      <c r="H54" s="18">
        <v>3600</v>
      </c>
      <c r="I54" s="18">
        <v>46129.440000000002</v>
      </c>
      <c r="J54" s="18">
        <v>1660.66</v>
      </c>
      <c r="K54" s="18">
        <v>0.06</v>
      </c>
      <c r="L54" s="18">
        <v>0.26</v>
      </c>
      <c r="M54" s="18">
        <v>0.06</v>
      </c>
      <c r="N54" s="17" t="s">
        <v>1472</v>
      </c>
    </row>
    <row r="55" spans="1:14">
      <c r="A55" s="16"/>
      <c r="B55" s="17" t="s">
        <v>1473</v>
      </c>
      <c r="C55" s="17" t="s">
        <v>1474</v>
      </c>
      <c r="D55" s="17" t="s">
        <v>664</v>
      </c>
      <c r="E55" s="17" t="s">
        <v>1450</v>
      </c>
      <c r="F55" s="16" t="s">
        <v>1381</v>
      </c>
      <c r="G55" s="16" t="s">
        <v>44</v>
      </c>
      <c r="H55" s="18">
        <v>52000</v>
      </c>
      <c r="I55" s="18">
        <v>10074.959999999999</v>
      </c>
      <c r="J55" s="18">
        <v>5238.9799999999996</v>
      </c>
      <c r="K55" s="18">
        <v>0.05</v>
      </c>
      <c r="L55" s="18">
        <v>0.83</v>
      </c>
      <c r="M55" s="18">
        <v>0.18</v>
      </c>
      <c r="N55" s="17" t="s">
        <v>1475</v>
      </c>
    </row>
    <row r="56" spans="1:14">
      <c r="A56" s="16"/>
      <c r="B56" s="17" t="s">
        <v>1476</v>
      </c>
      <c r="C56" s="17" t="s">
        <v>1477</v>
      </c>
      <c r="D56" s="17" t="s">
        <v>729</v>
      </c>
      <c r="E56" s="17" t="s">
        <v>1450</v>
      </c>
      <c r="F56" s="16" t="s">
        <v>1381</v>
      </c>
      <c r="G56" s="16" t="s">
        <v>46</v>
      </c>
      <c r="H56" s="18">
        <v>11700</v>
      </c>
      <c r="I56" s="18">
        <v>8506.82</v>
      </c>
      <c r="J56" s="18">
        <v>995.3</v>
      </c>
      <c r="K56" s="18">
        <v>0.03</v>
      </c>
      <c r="L56" s="18">
        <v>0.16</v>
      </c>
      <c r="M56" s="18">
        <v>0.03</v>
      </c>
      <c r="N56" s="17" t="s">
        <v>1478</v>
      </c>
    </row>
    <row r="57" spans="1:14">
      <c r="A57" s="16"/>
      <c r="B57" s="17" t="s">
        <v>1479</v>
      </c>
      <c r="C57" s="17" t="s">
        <v>1480</v>
      </c>
      <c r="D57" s="17" t="s">
        <v>664</v>
      </c>
      <c r="E57" s="17" t="s">
        <v>1481</v>
      </c>
      <c r="F57" s="16" t="s">
        <v>1381</v>
      </c>
      <c r="G57" s="16" t="s">
        <v>44</v>
      </c>
      <c r="H57" s="18">
        <v>42535</v>
      </c>
      <c r="I57" s="18">
        <v>8295.65</v>
      </c>
      <c r="J57" s="18">
        <v>3528.56</v>
      </c>
      <c r="K57" s="18">
        <v>0.16</v>
      </c>
      <c r="L57" s="18">
        <v>0.56000000000000005</v>
      </c>
      <c r="M57" s="18">
        <v>0.12</v>
      </c>
      <c r="N57" s="17" t="s">
        <v>1482</v>
      </c>
    </row>
    <row r="58" spans="1:14">
      <c r="A58" s="16"/>
      <c r="B58" s="17" t="s">
        <v>1483</v>
      </c>
      <c r="C58" s="17" t="s">
        <v>1484</v>
      </c>
      <c r="D58" s="17" t="s">
        <v>664</v>
      </c>
      <c r="E58" s="17" t="s">
        <v>1485</v>
      </c>
      <c r="F58" s="16" t="s">
        <v>1381</v>
      </c>
      <c r="G58" s="16" t="s">
        <v>44</v>
      </c>
      <c r="H58" s="18">
        <v>11200</v>
      </c>
      <c r="I58" s="18">
        <v>29112.82</v>
      </c>
      <c r="J58" s="18">
        <v>3260.64</v>
      </c>
      <c r="K58" s="18">
        <v>0.02</v>
      </c>
      <c r="L58" s="18">
        <v>0.52</v>
      </c>
      <c r="M58" s="18">
        <v>0.11</v>
      </c>
      <c r="N58" s="17" t="s">
        <v>1486</v>
      </c>
    </row>
    <row r="59" spans="1:14">
      <c r="A59" s="16"/>
      <c r="B59" s="17" t="s">
        <v>1487</v>
      </c>
      <c r="C59" s="17" t="s">
        <v>1488</v>
      </c>
      <c r="D59" s="17" t="s">
        <v>664</v>
      </c>
      <c r="E59" s="17" t="s">
        <v>1489</v>
      </c>
      <c r="F59" s="16" t="s">
        <v>1381</v>
      </c>
      <c r="G59" s="16" t="s">
        <v>44</v>
      </c>
      <c r="H59" s="18">
        <v>22600</v>
      </c>
      <c r="I59" s="18">
        <v>4744.83</v>
      </c>
      <c r="J59" s="18">
        <v>1072.33</v>
      </c>
      <c r="K59" s="18">
        <v>0.33</v>
      </c>
      <c r="L59" s="18">
        <v>0.17</v>
      </c>
      <c r="M59" s="18">
        <v>0.04</v>
      </c>
      <c r="N59" s="17" t="s">
        <v>1490</v>
      </c>
    </row>
    <row r="60" spans="1:14">
      <c r="A60" s="16"/>
      <c r="B60" s="17" t="s">
        <v>1491</v>
      </c>
      <c r="C60" s="17" t="s">
        <v>1492</v>
      </c>
      <c r="D60" s="17" t="s">
        <v>664</v>
      </c>
      <c r="E60" s="17" t="s">
        <v>1493</v>
      </c>
      <c r="F60" s="16" t="s">
        <v>1381</v>
      </c>
      <c r="G60" s="16" t="s">
        <v>44</v>
      </c>
      <c r="H60" s="18">
        <v>9800</v>
      </c>
      <c r="I60" s="18">
        <v>36003.75</v>
      </c>
      <c r="J60" s="18">
        <v>3528.37</v>
      </c>
      <c r="K60" s="18">
        <v>0.1</v>
      </c>
      <c r="L60" s="18">
        <v>0.56000000000000005</v>
      </c>
      <c r="M60" s="18">
        <v>0.12</v>
      </c>
      <c r="N60" s="17" t="s">
        <v>1494</v>
      </c>
    </row>
    <row r="61" spans="1:14">
      <c r="A61" s="16"/>
      <c r="B61" s="17" t="s">
        <v>1495</v>
      </c>
      <c r="C61" s="17" t="s">
        <v>1496</v>
      </c>
      <c r="D61" s="17" t="s">
        <v>698</v>
      </c>
      <c r="E61" s="17" t="s">
        <v>1497</v>
      </c>
      <c r="F61" s="16" t="s">
        <v>1381</v>
      </c>
      <c r="G61" s="16" t="s">
        <v>56</v>
      </c>
      <c r="H61" s="18">
        <v>83000</v>
      </c>
      <c r="I61" s="18">
        <v>4888.1899999999996</v>
      </c>
      <c r="J61" s="18">
        <v>4057.2</v>
      </c>
      <c r="K61" s="18">
        <v>0.02</v>
      </c>
      <c r="L61" s="18">
        <v>0.65</v>
      </c>
      <c r="M61" s="18">
        <v>0.14000000000000001</v>
      </c>
      <c r="N61" s="17" t="s">
        <v>1498</v>
      </c>
    </row>
    <row r="62" spans="1:14">
      <c r="A62" s="16"/>
      <c r="B62" s="17" t="s">
        <v>1499</v>
      </c>
      <c r="C62" s="17" t="s">
        <v>1500</v>
      </c>
      <c r="D62" s="16" t="s">
        <v>799</v>
      </c>
      <c r="E62" s="17" t="s">
        <v>1501</v>
      </c>
      <c r="F62" s="16" t="s">
        <v>1381</v>
      </c>
      <c r="G62" s="16" t="s">
        <v>50</v>
      </c>
      <c r="H62" s="18">
        <v>18500</v>
      </c>
      <c r="I62" s="18">
        <v>14054.78</v>
      </c>
      <c r="J62" s="18">
        <v>2600.13</v>
      </c>
      <c r="K62" s="18">
        <v>0.01</v>
      </c>
      <c r="L62" s="18">
        <v>0.41</v>
      </c>
      <c r="M62" s="18">
        <v>0.09</v>
      </c>
      <c r="N62" s="17" t="s">
        <v>1502</v>
      </c>
    </row>
    <row r="63" spans="1:14">
      <c r="A63" s="16"/>
      <c r="B63" s="17" t="s">
        <v>1503</v>
      </c>
      <c r="C63" s="17" t="s">
        <v>1504</v>
      </c>
      <c r="D63" s="17" t="s">
        <v>664</v>
      </c>
      <c r="E63" s="17" t="s">
        <v>1505</v>
      </c>
      <c r="F63" s="16" t="s">
        <v>1381</v>
      </c>
      <c r="G63" s="16" t="s">
        <v>44</v>
      </c>
      <c r="H63" s="18">
        <v>13000</v>
      </c>
      <c r="I63" s="18">
        <v>8069.34</v>
      </c>
      <c r="J63" s="18">
        <v>1049.01</v>
      </c>
      <c r="K63" s="18">
        <v>0.01</v>
      </c>
      <c r="L63" s="18">
        <v>0.17</v>
      </c>
      <c r="M63" s="18">
        <v>0.04</v>
      </c>
      <c r="N63" s="17" t="s">
        <v>1506</v>
      </c>
    </row>
    <row r="64" spans="1:14">
      <c r="A64" s="16"/>
      <c r="B64" s="17" t="s">
        <v>1507</v>
      </c>
      <c r="C64" s="17" t="s">
        <v>1508</v>
      </c>
      <c r="D64" s="17" t="s">
        <v>664</v>
      </c>
      <c r="E64" s="17" t="s">
        <v>1505</v>
      </c>
      <c r="F64" s="16" t="s">
        <v>1381</v>
      </c>
      <c r="G64" s="16" t="s">
        <v>44</v>
      </c>
      <c r="H64" s="18">
        <v>80000</v>
      </c>
      <c r="I64" s="18">
        <v>7733.76</v>
      </c>
      <c r="J64" s="18">
        <v>6187.01</v>
      </c>
      <c r="K64" s="18">
        <v>0.06</v>
      </c>
      <c r="L64" s="18">
        <v>0.99</v>
      </c>
      <c r="M64" s="18">
        <v>0.21</v>
      </c>
      <c r="N64" s="17" t="s">
        <v>1509</v>
      </c>
    </row>
    <row r="65" spans="1:14">
      <c r="A65" s="16"/>
      <c r="B65" s="17" t="s">
        <v>1510</v>
      </c>
      <c r="C65" s="17" t="s">
        <v>1511</v>
      </c>
      <c r="D65" s="17" t="s">
        <v>664</v>
      </c>
      <c r="E65" s="17" t="s">
        <v>1505</v>
      </c>
      <c r="F65" s="16" t="s">
        <v>1381</v>
      </c>
      <c r="G65" s="16" t="s">
        <v>44</v>
      </c>
      <c r="H65" s="18">
        <v>9110</v>
      </c>
      <c r="I65" s="18">
        <v>8389.2999999999993</v>
      </c>
      <c r="J65" s="18">
        <v>764.26</v>
      </c>
      <c r="K65" s="18">
        <v>0.01</v>
      </c>
      <c r="L65" s="18">
        <v>0.12</v>
      </c>
      <c r="M65" s="18">
        <v>0.03</v>
      </c>
      <c r="N65" s="17" t="s">
        <v>1512</v>
      </c>
    </row>
    <row r="66" spans="1:14">
      <c r="A66" s="16"/>
      <c r="B66" s="17" t="s">
        <v>1513</v>
      </c>
      <c r="C66" s="17" t="s">
        <v>1514</v>
      </c>
      <c r="D66" s="17" t="s">
        <v>664</v>
      </c>
      <c r="E66" s="17" t="s">
        <v>1505</v>
      </c>
      <c r="F66" s="16" t="s">
        <v>1381</v>
      </c>
      <c r="G66" s="16" t="s">
        <v>44</v>
      </c>
      <c r="H66" s="18">
        <v>394029</v>
      </c>
      <c r="I66" s="18">
        <v>4729.22</v>
      </c>
      <c r="J66" s="18">
        <v>18634.509999999998</v>
      </c>
      <c r="K66" s="18">
        <v>0.02</v>
      </c>
      <c r="L66" s="18">
        <v>2.97</v>
      </c>
      <c r="M66" s="18">
        <v>0.64</v>
      </c>
      <c r="N66" s="17" t="s">
        <v>1515</v>
      </c>
    </row>
    <row r="67" spans="1:14">
      <c r="A67" s="16"/>
      <c r="B67" s="16" t="s">
        <v>1516</v>
      </c>
      <c r="C67" s="17" t="s">
        <v>1517</v>
      </c>
      <c r="D67" s="17" t="s">
        <v>664</v>
      </c>
      <c r="E67" s="17" t="s">
        <v>1505</v>
      </c>
      <c r="F67" s="16" t="s">
        <v>1381</v>
      </c>
      <c r="G67" s="16" t="s">
        <v>44</v>
      </c>
      <c r="H67" s="18">
        <v>74870</v>
      </c>
      <c r="I67" s="18">
        <v>12560.54</v>
      </c>
      <c r="J67" s="18">
        <v>9404.07</v>
      </c>
      <c r="K67" s="18">
        <v>0.01</v>
      </c>
      <c r="L67" s="18">
        <v>1.5</v>
      </c>
      <c r="M67" s="18">
        <v>0.32</v>
      </c>
      <c r="N67" s="17" t="s">
        <v>1518</v>
      </c>
    </row>
    <row r="68" spans="1:14">
      <c r="A68" s="16"/>
      <c r="B68" s="17" t="s">
        <v>1519</v>
      </c>
      <c r="C68" s="17" t="s">
        <v>1520</v>
      </c>
      <c r="D68" s="16" t="s">
        <v>799</v>
      </c>
      <c r="E68" s="17" t="s">
        <v>1505</v>
      </c>
      <c r="F68" s="16" t="s">
        <v>1381</v>
      </c>
      <c r="G68" s="16" t="s">
        <v>50</v>
      </c>
      <c r="H68" s="18">
        <v>5700</v>
      </c>
      <c r="I68" s="18">
        <v>27629.68</v>
      </c>
      <c r="J68" s="18">
        <v>1574.89</v>
      </c>
      <c r="K68" s="18">
        <v>0.2</v>
      </c>
      <c r="L68" s="18">
        <v>0.25</v>
      </c>
      <c r="M68" s="18">
        <v>0.05</v>
      </c>
      <c r="N68" s="17" t="s">
        <v>1521</v>
      </c>
    </row>
    <row r="69" spans="1:14">
      <c r="A69" s="16"/>
      <c r="B69" s="17" t="s">
        <v>1519</v>
      </c>
      <c r="C69" s="17" t="s">
        <v>1522</v>
      </c>
      <c r="D69" s="16" t="s">
        <v>799</v>
      </c>
      <c r="E69" s="17" t="s">
        <v>1505</v>
      </c>
      <c r="F69" s="16" t="s">
        <v>1381</v>
      </c>
      <c r="G69" s="16" t="s">
        <v>50</v>
      </c>
      <c r="H69" s="18">
        <v>2500</v>
      </c>
      <c r="I69" s="18">
        <v>34050.839999999997</v>
      </c>
      <c r="J69" s="18">
        <v>851.27</v>
      </c>
      <c r="K69" s="18">
        <v>0.03</v>
      </c>
      <c r="L69" s="18">
        <v>0.14000000000000001</v>
      </c>
      <c r="M69" s="18">
        <v>0.03</v>
      </c>
      <c r="N69" s="17" t="s">
        <v>1523</v>
      </c>
    </row>
    <row r="70" spans="1:14">
      <c r="A70" s="16"/>
      <c r="B70" s="17" t="s">
        <v>1524</v>
      </c>
      <c r="C70" s="17" t="s">
        <v>1525</v>
      </c>
      <c r="D70" s="17" t="s">
        <v>664</v>
      </c>
      <c r="E70" s="17" t="s">
        <v>1505</v>
      </c>
      <c r="F70" s="16" t="s">
        <v>1381</v>
      </c>
      <c r="G70" s="16" t="s">
        <v>44</v>
      </c>
      <c r="H70" s="18">
        <v>18291</v>
      </c>
      <c r="I70" s="18">
        <v>19443.669999999998</v>
      </c>
      <c r="J70" s="18">
        <v>3556.44</v>
      </c>
      <c r="K70" s="18">
        <v>7.0000000000000007E-2</v>
      </c>
      <c r="L70" s="18">
        <v>0.56999999999999995</v>
      </c>
      <c r="M70" s="18">
        <v>0.12</v>
      </c>
      <c r="N70" s="17" t="s">
        <v>1526</v>
      </c>
    </row>
    <row r="71" spans="1:14">
      <c r="A71" s="16"/>
      <c r="B71" s="17" t="s">
        <v>1527</v>
      </c>
      <c r="C71" s="17" t="s">
        <v>1528</v>
      </c>
      <c r="D71" s="17" t="s">
        <v>664</v>
      </c>
      <c r="E71" s="17" t="s">
        <v>1505</v>
      </c>
      <c r="F71" s="16" t="s">
        <v>1381</v>
      </c>
      <c r="G71" s="16" t="s">
        <v>44</v>
      </c>
      <c r="H71" s="18">
        <v>9893</v>
      </c>
      <c r="I71" s="18">
        <v>13961.36</v>
      </c>
      <c r="J71" s="18">
        <v>1381.2</v>
      </c>
      <c r="K71" s="18">
        <v>0.14000000000000001</v>
      </c>
      <c r="L71" s="18">
        <v>0.22</v>
      </c>
      <c r="M71" s="18">
        <v>0.05</v>
      </c>
      <c r="N71" s="17" t="s">
        <v>1529</v>
      </c>
    </row>
    <row r="72" spans="1:14">
      <c r="A72" s="16"/>
      <c r="B72" s="17" t="s">
        <v>1530</v>
      </c>
      <c r="C72" s="17" t="s">
        <v>1531</v>
      </c>
      <c r="D72" s="17" t="s">
        <v>1152</v>
      </c>
      <c r="E72" s="17" t="s">
        <v>1532</v>
      </c>
      <c r="F72" s="16" t="s">
        <v>1381</v>
      </c>
      <c r="G72" s="16" t="s">
        <v>44</v>
      </c>
      <c r="H72" s="18">
        <v>57787</v>
      </c>
      <c r="I72" s="18">
        <v>20840.580000000002</v>
      </c>
      <c r="J72" s="18">
        <v>12043.15</v>
      </c>
      <c r="K72" s="18">
        <v>0.12</v>
      </c>
      <c r="L72" s="18">
        <v>1.92</v>
      </c>
      <c r="M72" s="18">
        <v>0.41</v>
      </c>
      <c r="N72" s="17" t="s">
        <v>1533</v>
      </c>
    </row>
    <row r="73" spans="1:14">
      <c r="A73" s="16"/>
      <c r="B73" s="17" t="s">
        <v>1534</v>
      </c>
      <c r="C73" s="17" t="s">
        <v>1535</v>
      </c>
      <c r="D73" s="16" t="s">
        <v>799</v>
      </c>
      <c r="E73" s="17" t="s">
        <v>1532</v>
      </c>
      <c r="F73" s="16" t="s">
        <v>1381</v>
      </c>
      <c r="G73" s="16" t="s">
        <v>50</v>
      </c>
      <c r="H73" s="18">
        <v>20200</v>
      </c>
      <c r="I73" s="18">
        <v>17934.240000000002</v>
      </c>
      <c r="J73" s="18">
        <v>3622.72</v>
      </c>
      <c r="K73" s="18">
        <v>0.23</v>
      </c>
      <c r="L73" s="18">
        <v>0.57999999999999996</v>
      </c>
      <c r="M73" s="18">
        <v>0.12</v>
      </c>
      <c r="N73" s="17" t="s">
        <v>1536</v>
      </c>
    </row>
    <row r="74" spans="1:14">
      <c r="A74" s="16"/>
      <c r="B74" s="17" t="s">
        <v>1537</v>
      </c>
      <c r="C74" s="17" t="s">
        <v>1538</v>
      </c>
      <c r="D74" s="17" t="s">
        <v>664</v>
      </c>
      <c r="E74" s="17" t="s">
        <v>1539</v>
      </c>
      <c r="F74" s="16" t="s">
        <v>1381</v>
      </c>
      <c r="G74" s="16" t="s">
        <v>44</v>
      </c>
      <c r="H74" s="18">
        <v>8800</v>
      </c>
      <c r="I74" s="18">
        <v>43944.32</v>
      </c>
      <c r="J74" s="18">
        <v>3867.1</v>
      </c>
      <c r="K74" s="18">
        <v>0</v>
      </c>
      <c r="L74" s="18">
        <v>0.62</v>
      </c>
      <c r="M74" s="18">
        <v>0.13</v>
      </c>
      <c r="N74" s="17" t="s">
        <v>1540</v>
      </c>
    </row>
    <row r="75" spans="1:14">
      <c r="A75" s="16"/>
      <c r="B75" s="17" t="s">
        <v>1541</v>
      </c>
      <c r="C75" s="17" t="s">
        <v>1542</v>
      </c>
      <c r="D75" s="17" t="s">
        <v>1181</v>
      </c>
      <c r="E75" s="17" t="s">
        <v>1543</v>
      </c>
      <c r="F75" s="16" t="s">
        <v>1381</v>
      </c>
      <c r="G75" s="16" t="s">
        <v>50</v>
      </c>
      <c r="H75" s="18">
        <v>37500</v>
      </c>
      <c r="I75" s="18">
        <v>19407.88</v>
      </c>
      <c r="J75" s="18">
        <v>7277.95</v>
      </c>
      <c r="K75" s="18">
        <v>0.04</v>
      </c>
      <c r="L75" s="18">
        <v>1.1599999999999999</v>
      </c>
      <c r="M75" s="18">
        <v>0.25</v>
      </c>
      <c r="N75" s="17" t="s">
        <v>1544</v>
      </c>
    </row>
    <row r="76" spans="1:14">
      <c r="A76" s="16"/>
      <c r="B76" s="17" t="s">
        <v>1545</v>
      </c>
      <c r="C76" s="17" t="s">
        <v>1546</v>
      </c>
      <c r="D76" s="17" t="s">
        <v>664</v>
      </c>
      <c r="E76" s="17" t="s">
        <v>1547</v>
      </c>
      <c r="F76" s="16" t="s">
        <v>1381</v>
      </c>
      <c r="G76" s="16" t="s">
        <v>44</v>
      </c>
      <c r="H76" s="18">
        <v>19833</v>
      </c>
      <c r="I76" s="18">
        <v>3991.75</v>
      </c>
      <c r="J76" s="18">
        <v>791.68</v>
      </c>
      <c r="K76" s="18">
        <v>7.0000000000000007E-2</v>
      </c>
      <c r="L76" s="18">
        <v>0.13</v>
      </c>
      <c r="M76" s="18">
        <v>0.03</v>
      </c>
      <c r="N76" s="17" t="s">
        <v>1548</v>
      </c>
    </row>
    <row r="77" spans="1:14">
      <c r="A77" s="16"/>
      <c r="B77" s="17" t="s">
        <v>1549</v>
      </c>
      <c r="C77" s="17" t="s">
        <v>1550</v>
      </c>
      <c r="D77" s="17" t="s">
        <v>664</v>
      </c>
      <c r="E77" s="17" t="s">
        <v>1551</v>
      </c>
      <c r="F77" s="16" t="s">
        <v>1381</v>
      </c>
      <c r="G77" s="16" t="s">
        <v>44</v>
      </c>
      <c r="H77" s="18">
        <v>10000</v>
      </c>
      <c r="I77" s="18">
        <v>12837.58</v>
      </c>
      <c r="J77" s="18">
        <v>1283.76</v>
      </c>
      <c r="K77" s="18">
        <v>0.17</v>
      </c>
      <c r="L77" s="18">
        <v>0.2</v>
      </c>
      <c r="M77" s="18">
        <v>0.04</v>
      </c>
      <c r="N77" s="17" t="s">
        <v>1552</v>
      </c>
    </row>
    <row r="78" spans="1:14">
      <c r="A78" s="16"/>
      <c r="B78" s="17" t="s">
        <v>1553</v>
      </c>
      <c r="C78" s="17" t="s">
        <v>1554</v>
      </c>
      <c r="D78" s="17" t="s">
        <v>1152</v>
      </c>
      <c r="E78" s="17" t="s">
        <v>1551</v>
      </c>
      <c r="F78" s="16" t="s">
        <v>1381</v>
      </c>
      <c r="G78" s="16" t="s">
        <v>44</v>
      </c>
      <c r="H78" s="18">
        <v>7385</v>
      </c>
      <c r="I78" s="18">
        <v>43647.77</v>
      </c>
      <c r="J78" s="18">
        <v>3223.39</v>
      </c>
      <c r="K78" s="18">
        <v>0</v>
      </c>
      <c r="L78" s="18">
        <v>0.51</v>
      </c>
      <c r="M78" s="18">
        <v>0.11</v>
      </c>
      <c r="N78" s="17" t="s">
        <v>1555</v>
      </c>
    </row>
    <row r="79" spans="1:14">
      <c r="A79" s="16"/>
      <c r="B79" s="17" t="s">
        <v>1556</v>
      </c>
      <c r="C79" s="17" t="s">
        <v>1557</v>
      </c>
      <c r="D79" s="16" t="s">
        <v>682</v>
      </c>
      <c r="E79" s="17" t="s">
        <v>1558</v>
      </c>
      <c r="F79" s="16" t="s">
        <v>1381</v>
      </c>
      <c r="G79" s="16" t="s">
        <v>44</v>
      </c>
      <c r="H79" s="18">
        <v>39000</v>
      </c>
      <c r="I79" s="18">
        <v>5550.59</v>
      </c>
      <c r="J79" s="18">
        <v>2164.73</v>
      </c>
      <c r="K79" s="18">
        <v>3.03</v>
      </c>
      <c r="L79" s="18">
        <v>0.34</v>
      </c>
      <c r="M79" s="18">
        <v>7.0000000000000007E-2</v>
      </c>
      <c r="N79" s="17" t="s">
        <v>1559</v>
      </c>
    </row>
    <row r="80" spans="1:14">
      <c r="A80" s="16"/>
      <c r="B80" s="16" t="s">
        <v>1560</v>
      </c>
      <c r="C80" s="17" t="s">
        <v>1561</v>
      </c>
      <c r="D80" s="17" t="s">
        <v>664</v>
      </c>
      <c r="E80" s="17" t="s">
        <v>1562</v>
      </c>
      <c r="F80" s="16" t="s">
        <v>1381</v>
      </c>
      <c r="G80" s="16" t="s">
        <v>44</v>
      </c>
      <c r="H80" s="18">
        <v>25175</v>
      </c>
      <c r="I80" s="18">
        <v>67890.899999999994</v>
      </c>
      <c r="J80" s="18">
        <v>17091.53</v>
      </c>
      <c r="K80" s="18">
        <v>0.03</v>
      </c>
      <c r="L80" s="18">
        <v>2.72</v>
      </c>
      <c r="M80" s="18">
        <v>0.59</v>
      </c>
      <c r="N80" s="17" t="s">
        <v>1563</v>
      </c>
    </row>
    <row r="81" spans="1:14">
      <c r="A81" s="16"/>
      <c r="B81" s="17" t="s">
        <v>1564</v>
      </c>
      <c r="C81" s="17" t="s">
        <v>1565</v>
      </c>
      <c r="D81" s="17" t="s">
        <v>664</v>
      </c>
      <c r="E81" s="17" t="s">
        <v>1562</v>
      </c>
      <c r="F81" s="16" t="s">
        <v>1381</v>
      </c>
      <c r="G81" s="16" t="s">
        <v>44</v>
      </c>
      <c r="H81" s="18">
        <v>13629</v>
      </c>
      <c r="I81" s="18">
        <v>19978.240000000002</v>
      </c>
      <c r="J81" s="18">
        <v>2722.83</v>
      </c>
      <c r="K81" s="18">
        <v>0.1</v>
      </c>
      <c r="L81" s="18">
        <v>0.43</v>
      </c>
      <c r="M81" s="18">
        <v>0.09</v>
      </c>
      <c r="N81" s="17" t="s">
        <v>1566</v>
      </c>
    </row>
    <row r="82" spans="1:14">
      <c r="A82" s="16"/>
      <c r="B82" s="17" t="s">
        <v>1567</v>
      </c>
      <c r="C82" s="17" t="s">
        <v>1568</v>
      </c>
      <c r="D82" s="17" t="s">
        <v>664</v>
      </c>
      <c r="E82" s="17" t="s">
        <v>1562</v>
      </c>
      <c r="F82" s="16" t="s">
        <v>1381</v>
      </c>
      <c r="G82" s="16" t="s">
        <v>44</v>
      </c>
      <c r="H82" s="18">
        <v>28220</v>
      </c>
      <c r="I82" s="18">
        <v>28675.8</v>
      </c>
      <c r="J82" s="18">
        <v>8092.31</v>
      </c>
      <c r="K82" s="18">
        <v>0.24</v>
      </c>
      <c r="L82" s="18">
        <v>1.29</v>
      </c>
      <c r="M82" s="18">
        <v>0.28000000000000003</v>
      </c>
      <c r="N82" s="17" t="s">
        <v>1569</v>
      </c>
    </row>
    <row r="83" spans="1:14">
      <c r="A83" s="16"/>
      <c r="B83" s="17" t="s">
        <v>1570</v>
      </c>
      <c r="C83" s="17" t="s">
        <v>1571</v>
      </c>
      <c r="D83" s="17" t="s">
        <v>664</v>
      </c>
      <c r="E83" s="17" t="s">
        <v>1572</v>
      </c>
      <c r="F83" s="16" t="s">
        <v>1381</v>
      </c>
      <c r="G83" s="16" t="s">
        <v>44</v>
      </c>
      <c r="H83" s="18">
        <v>7000</v>
      </c>
      <c r="I83" s="18">
        <v>5833.49</v>
      </c>
      <c r="J83" s="18">
        <v>408.34</v>
      </c>
      <c r="K83" s="18">
        <v>0.04</v>
      </c>
      <c r="L83" s="18">
        <v>0.06</v>
      </c>
      <c r="M83" s="18">
        <v>0.01</v>
      </c>
      <c r="N83" s="17" t="s">
        <v>1573</v>
      </c>
    </row>
    <row r="84" spans="1:14">
      <c r="A84" s="16"/>
      <c r="B84" s="17" t="s">
        <v>1574</v>
      </c>
      <c r="C84" s="17" t="s">
        <v>1575</v>
      </c>
      <c r="D84" s="17" t="s">
        <v>664</v>
      </c>
      <c r="E84" s="17" t="s">
        <v>1572</v>
      </c>
      <c r="F84" s="16" t="s">
        <v>1381</v>
      </c>
      <c r="G84" s="16" t="s">
        <v>44</v>
      </c>
      <c r="H84" s="18">
        <v>12100</v>
      </c>
      <c r="I84" s="18">
        <v>16887.86</v>
      </c>
      <c r="J84" s="18">
        <v>2043.43</v>
      </c>
      <c r="K84" s="18">
        <v>0.01</v>
      </c>
      <c r="L84" s="18">
        <v>0.33</v>
      </c>
      <c r="M84" s="18">
        <v>7.0000000000000007E-2</v>
      </c>
      <c r="N84" s="17" t="s">
        <v>1576</v>
      </c>
    </row>
    <row r="85" spans="1:14">
      <c r="A85" s="16"/>
      <c r="B85" s="17" t="s">
        <v>1577</v>
      </c>
      <c r="C85" s="17" t="s">
        <v>1578</v>
      </c>
      <c r="D85" s="17" t="s">
        <v>664</v>
      </c>
      <c r="E85" s="17" t="s">
        <v>1572</v>
      </c>
      <c r="F85" s="16" t="s">
        <v>1381</v>
      </c>
      <c r="G85" s="16" t="s">
        <v>44</v>
      </c>
      <c r="H85" s="18">
        <v>63915</v>
      </c>
      <c r="I85" s="18">
        <v>30498.34</v>
      </c>
      <c r="J85" s="18">
        <v>19493.02</v>
      </c>
      <c r="K85" s="18">
        <v>0.04</v>
      </c>
      <c r="L85" s="18">
        <v>3.11</v>
      </c>
      <c r="M85" s="18">
        <v>0.67</v>
      </c>
      <c r="N85" s="17" t="s">
        <v>1579</v>
      </c>
    </row>
    <row r="86" spans="1:14">
      <c r="A86" s="16"/>
      <c r="B86" s="17" t="s">
        <v>1580</v>
      </c>
      <c r="C86" s="17" t="s">
        <v>1581</v>
      </c>
      <c r="D86" s="17" t="s">
        <v>664</v>
      </c>
      <c r="E86" s="17" t="s">
        <v>1572</v>
      </c>
      <c r="F86" s="16" t="s">
        <v>1381</v>
      </c>
      <c r="G86" s="16" t="s">
        <v>44</v>
      </c>
      <c r="H86" s="18">
        <v>29630</v>
      </c>
      <c r="I86" s="18">
        <v>16712.27</v>
      </c>
      <c r="J86" s="18">
        <v>4951.84</v>
      </c>
      <c r="K86" s="18">
        <v>0.01</v>
      </c>
      <c r="L86" s="18">
        <v>0.79</v>
      </c>
      <c r="M86" s="18">
        <v>0.17</v>
      </c>
      <c r="N86" s="17" t="s">
        <v>1582</v>
      </c>
    </row>
    <row r="87" spans="1:14">
      <c r="A87" s="16"/>
      <c r="B87" s="17" t="s">
        <v>1583</v>
      </c>
      <c r="C87" s="17" t="s">
        <v>1584</v>
      </c>
      <c r="D87" s="17" t="s">
        <v>664</v>
      </c>
      <c r="E87" s="17" t="s">
        <v>1572</v>
      </c>
      <c r="F87" s="16" t="s">
        <v>1381</v>
      </c>
      <c r="G87" s="16" t="s">
        <v>44</v>
      </c>
      <c r="H87" s="18">
        <v>48676</v>
      </c>
      <c r="I87" s="18">
        <v>13196.56</v>
      </c>
      <c r="J87" s="18">
        <v>6423.56</v>
      </c>
      <c r="K87" s="18">
        <v>0.06</v>
      </c>
      <c r="L87" s="18">
        <v>1.02</v>
      </c>
      <c r="M87" s="18">
        <v>0.22</v>
      </c>
      <c r="N87" s="17" t="s">
        <v>1585</v>
      </c>
    </row>
    <row r="88" spans="1:14">
      <c r="A88" s="16"/>
      <c r="B88" s="17" t="s">
        <v>1586</v>
      </c>
      <c r="C88" s="17" t="s">
        <v>1587</v>
      </c>
      <c r="D88" s="17" t="s">
        <v>664</v>
      </c>
      <c r="E88" s="17" t="s">
        <v>1572</v>
      </c>
      <c r="F88" s="16" t="s">
        <v>1381</v>
      </c>
      <c r="G88" s="16" t="s">
        <v>44</v>
      </c>
      <c r="H88" s="18">
        <v>96879</v>
      </c>
      <c r="I88" s="18">
        <v>13337.04</v>
      </c>
      <c r="J88" s="18">
        <v>12920.79</v>
      </c>
      <c r="K88" s="18">
        <v>0.2</v>
      </c>
      <c r="L88" s="18">
        <v>2.06</v>
      </c>
      <c r="M88" s="18">
        <v>0.44</v>
      </c>
      <c r="N88" s="17" t="s">
        <v>1588</v>
      </c>
    </row>
    <row r="89" spans="1:14">
      <c r="A89" s="16"/>
      <c r="B89" s="17" t="s">
        <v>1589</v>
      </c>
      <c r="C89" s="17" t="s">
        <v>1590</v>
      </c>
      <c r="D89" s="17" t="s">
        <v>664</v>
      </c>
      <c r="E89" s="17" t="s">
        <v>1591</v>
      </c>
      <c r="F89" s="16" t="s">
        <v>1381</v>
      </c>
      <c r="G89" s="16" t="s">
        <v>44</v>
      </c>
      <c r="H89" s="18">
        <v>47690</v>
      </c>
      <c r="I89" s="18">
        <v>20684.5</v>
      </c>
      <c r="J89" s="18">
        <v>9864.44</v>
      </c>
      <c r="K89" s="18">
        <v>0.04</v>
      </c>
      <c r="L89" s="18">
        <v>1.57</v>
      </c>
      <c r="M89" s="18">
        <v>0.34</v>
      </c>
      <c r="N89" s="17" t="s">
        <v>1592</v>
      </c>
    </row>
    <row r="90" spans="1:14">
      <c r="A90" s="16"/>
      <c r="B90" s="17" t="s">
        <v>1593</v>
      </c>
      <c r="C90" s="17" t="s">
        <v>1594</v>
      </c>
      <c r="D90" s="17" t="s">
        <v>664</v>
      </c>
      <c r="E90" s="17" t="s">
        <v>1591</v>
      </c>
      <c r="F90" s="16" t="s">
        <v>1381</v>
      </c>
      <c r="G90" s="16" t="s">
        <v>44</v>
      </c>
      <c r="H90" s="18">
        <v>15500</v>
      </c>
      <c r="I90" s="18">
        <v>16357.18</v>
      </c>
      <c r="J90" s="18">
        <v>2535.36</v>
      </c>
      <c r="K90" s="18">
        <v>0.02</v>
      </c>
      <c r="L90" s="18">
        <v>0.4</v>
      </c>
      <c r="M90" s="18">
        <v>0.09</v>
      </c>
      <c r="N90" s="17" t="s">
        <v>1595</v>
      </c>
    </row>
    <row r="91" spans="1:14">
      <c r="A91" s="16"/>
      <c r="B91" s="17" t="s">
        <v>1596</v>
      </c>
      <c r="C91" s="17" t="s">
        <v>1597</v>
      </c>
      <c r="D91" s="17" t="s">
        <v>664</v>
      </c>
      <c r="E91" s="17" t="s">
        <v>1598</v>
      </c>
      <c r="F91" s="16" t="s">
        <v>1381</v>
      </c>
      <c r="G91" s="16" t="s">
        <v>44</v>
      </c>
      <c r="H91" s="18">
        <v>17400</v>
      </c>
      <c r="I91" s="18">
        <v>23536.86</v>
      </c>
      <c r="J91" s="18">
        <v>4095.41</v>
      </c>
      <c r="K91" s="18">
        <v>0.01</v>
      </c>
      <c r="L91" s="18">
        <v>0.65</v>
      </c>
      <c r="M91" s="18">
        <v>0.14000000000000001</v>
      </c>
      <c r="N91" s="17" t="s">
        <v>1599</v>
      </c>
    </row>
    <row r="92" spans="1:14">
      <c r="A92" s="16"/>
      <c r="B92" s="17" t="s">
        <v>1600</v>
      </c>
      <c r="C92" s="17" t="s">
        <v>1601</v>
      </c>
      <c r="D92" s="17" t="s">
        <v>664</v>
      </c>
      <c r="E92" s="17" t="s">
        <v>1598</v>
      </c>
      <c r="F92" s="16" t="s">
        <v>1381</v>
      </c>
      <c r="G92" s="16" t="s">
        <v>44</v>
      </c>
      <c r="H92" s="18">
        <v>33980</v>
      </c>
      <c r="I92" s="18">
        <v>28106.11</v>
      </c>
      <c r="J92" s="18">
        <v>9550.4500000000007</v>
      </c>
      <c r="K92" s="18">
        <v>0.02</v>
      </c>
      <c r="L92" s="18">
        <v>1.52</v>
      </c>
      <c r="M92" s="18">
        <v>0.33</v>
      </c>
      <c r="N92" s="17" t="s">
        <v>1602</v>
      </c>
    </row>
    <row r="93" spans="1:14">
      <c r="A93" s="16"/>
      <c r="B93" s="17" t="s">
        <v>1603</v>
      </c>
      <c r="C93" s="17" t="s">
        <v>1604</v>
      </c>
      <c r="D93" s="17" t="s">
        <v>664</v>
      </c>
      <c r="E93" s="17" t="s">
        <v>1598</v>
      </c>
      <c r="F93" s="16" t="s">
        <v>1381</v>
      </c>
      <c r="G93" s="16" t="s">
        <v>44</v>
      </c>
      <c r="H93" s="18">
        <v>212731</v>
      </c>
      <c r="I93" s="18">
        <v>9298.4699999999993</v>
      </c>
      <c r="J93" s="18">
        <v>19780.72</v>
      </c>
      <c r="K93" s="18">
        <v>0.03</v>
      </c>
      <c r="L93" s="18">
        <v>3.15</v>
      </c>
      <c r="M93" s="18">
        <v>0.68</v>
      </c>
      <c r="N93" s="17" t="s">
        <v>1605</v>
      </c>
    </row>
    <row r="94" spans="1:14">
      <c r="A94" s="16"/>
      <c r="B94" s="17" t="s">
        <v>1606</v>
      </c>
      <c r="C94" s="17" t="s">
        <v>1607</v>
      </c>
      <c r="D94" s="17" t="s">
        <v>664</v>
      </c>
      <c r="E94" s="17" t="s">
        <v>1598</v>
      </c>
      <c r="F94" s="16" t="s">
        <v>1381</v>
      </c>
      <c r="G94" s="16" t="s">
        <v>44</v>
      </c>
      <c r="H94" s="18">
        <v>47013</v>
      </c>
      <c r="I94" s="18">
        <v>19701.2</v>
      </c>
      <c r="J94" s="18">
        <v>9262.1200000000008</v>
      </c>
      <c r="K94" s="18">
        <v>0.03</v>
      </c>
      <c r="L94" s="18">
        <v>1.48</v>
      </c>
      <c r="M94" s="18">
        <v>0.32</v>
      </c>
      <c r="N94" s="17" t="s">
        <v>1608</v>
      </c>
    </row>
    <row r="95" spans="1:14">
      <c r="A95" s="16"/>
      <c r="B95" s="17" t="s">
        <v>1609</v>
      </c>
      <c r="C95" s="17" t="s">
        <v>1610</v>
      </c>
      <c r="D95" s="17" t="s">
        <v>664</v>
      </c>
      <c r="E95" s="17" t="s">
        <v>1611</v>
      </c>
      <c r="F95" s="16" t="s">
        <v>1381</v>
      </c>
      <c r="G95" s="16" t="s">
        <v>44</v>
      </c>
      <c r="H95" s="18">
        <v>99610</v>
      </c>
      <c r="I95" s="18">
        <v>19463.18</v>
      </c>
      <c r="J95" s="18">
        <v>19387.27</v>
      </c>
      <c r="K95" s="18">
        <v>0.03</v>
      </c>
      <c r="L95" s="18">
        <v>3.09</v>
      </c>
      <c r="M95" s="18">
        <v>0.67</v>
      </c>
      <c r="N95" s="17" t="s">
        <v>1612</v>
      </c>
    </row>
    <row r="96" spans="1:14">
      <c r="A96" s="16"/>
      <c r="B96" s="17" t="s">
        <v>1613</v>
      </c>
      <c r="C96" s="17" t="s">
        <v>1614</v>
      </c>
      <c r="D96" s="17" t="s">
        <v>664</v>
      </c>
      <c r="E96" s="17" t="s">
        <v>1611</v>
      </c>
      <c r="F96" s="16" t="s">
        <v>1381</v>
      </c>
      <c r="G96" s="16" t="s">
        <v>44</v>
      </c>
      <c r="H96" s="18">
        <v>31900</v>
      </c>
      <c r="I96" s="18">
        <v>72940.09</v>
      </c>
      <c r="J96" s="18">
        <v>23267.89</v>
      </c>
      <c r="K96" s="18">
        <v>0.01</v>
      </c>
      <c r="L96" s="18">
        <v>3.71</v>
      </c>
      <c r="M96" s="18">
        <v>0.8</v>
      </c>
      <c r="N96" s="17" t="s">
        <v>1615</v>
      </c>
    </row>
    <row r="97" spans="1:14">
      <c r="A97" s="16"/>
      <c r="B97" s="17" t="s">
        <v>1616</v>
      </c>
      <c r="C97" s="17" t="s">
        <v>1617</v>
      </c>
      <c r="D97" s="17" t="s">
        <v>664</v>
      </c>
      <c r="E97" s="17" t="s">
        <v>1618</v>
      </c>
      <c r="F97" s="16" t="s">
        <v>1381</v>
      </c>
      <c r="G97" s="16" t="s">
        <v>44</v>
      </c>
      <c r="H97" s="18">
        <v>33000</v>
      </c>
      <c r="I97" s="18">
        <v>7749.37</v>
      </c>
      <c r="J97" s="18">
        <v>2557.29</v>
      </c>
      <c r="K97" s="18">
        <v>0.04</v>
      </c>
      <c r="L97" s="18">
        <v>0.41</v>
      </c>
      <c r="M97" s="18">
        <v>0.09</v>
      </c>
      <c r="N97" s="17" t="s">
        <v>1619</v>
      </c>
    </row>
    <row r="98" spans="1:14">
      <c r="A98" s="16"/>
      <c r="B98" s="17" t="s">
        <v>1620</v>
      </c>
      <c r="C98" s="17" t="s">
        <v>1621</v>
      </c>
      <c r="D98" s="17" t="s">
        <v>664</v>
      </c>
      <c r="E98" s="17" t="s">
        <v>1618</v>
      </c>
      <c r="F98" s="16" t="s">
        <v>1381</v>
      </c>
      <c r="G98" s="16" t="s">
        <v>44</v>
      </c>
      <c r="H98" s="18">
        <v>122598</v>
      </c>
      <c r="I98" s="18">
        <v>19541.22</v>
      </c>
      <c r="J98" s="18">
        <v>23957.14</v>
      </c>
      <c r="K98" s="18">
        <v>0.04</v>
      </c>
      <c r="L98" s="18">
        <v>3.82</v>
      </c>
      <c r="M98" s="18">
        <v>0.82</v>
      </c>
      <c r="N98" s="17" t="s">
        <v>1622</v>
      </c>
    </row>
    <row r="99" spans="1:14">
      <c r="A99" s="16"/>
      <c r="B99" s="17" t="s">
        <v>1623</v>
      </c>
      <c r="C99" s="17" t="s">
        <v>1624</v>
      </c>
      <c r="D99" s="17" t="s">
        <v>664</v>
      </c>
      <c r="E99" s="17" t="s">
        <v>1625</v>
      </c>
      <c r="F99" s="16" t="s">
        <v>1381</v>
      </c>
      <c r="G99" s="16" t="s">
        <v>44</v>
      </c>
      <c r="H99" s="18">
        <v>7500</v>
      </c>
      <c r="I99" s="18">
        <v>13680.41</v>
      </c>
      <c r="J99" s="18">
        <v>1026.03</v>
      </c>
      <c r="K99" s="18">
        <v>0.03</v>
      </c>
      <c r="L99" s="18">
        <v>0.16</v>
      </c>
      <c r="M99" s="18">
        <v>0.03</v>
      </c>
      <c r="N99" s="17" t="s">
        <v>1626</v>
      </c>
    </row>
    <row r="100" spans="1:14">
      <c r="A100" s="16"/>
      <c r="B100" s="17" t="s">
        <v>1627</v>
      </c>
      <c r="C100" s="17" t="s">
        <v>1628</v>
      </c>
      <c r="D100" s="17" t="s">
        <v>664</v>
      </c>
      <c r="E100" s="17" t="s">
        <v>1625</v>
      </c>
      <c r="F100" s="16" t="s">
        <v>1381</v>
      </c>
      <c r="G100" s="16" t="s">
        <v>44</v>
      </c>
      <c r="H100" s="18">
        <v>14100</v>
      </c>
      <c r="I100" s="18">
        <v>20996.66</v>
      </c>
      <c r="J100" s="18">
        <v>2960.53</v>
      </c>
      <c r="K100" s="18">
        <v>0</v>
      </c>
      <c r="L100" s="18">
        <v>0.47</v>
      </c>
      <c r="M100" s="18">
        <v>0.1</v>
      </c>
      <c r="N100" s="17" t="s">
        <v>1629</v>
      </c>
    </row>
    <row r="101" spans="1:14">
      <c r="A101" s="7"/>
      <c r="B101" s="7" t="s">
        <v>1630</v>
      </c>
      <c r="C101" s="7"/>
      <c r="D101" s="7"/>
      <c r="E101" s="7"/>
      <c r="F101" s="7"/>
      <c r="G101" s="7"/>
      <c r="H101" s="15">
        <v>0</v>
      </c>
      <c r="I101" s="7"/>
      <c r="J101" s="15">
        <v>0</v>
      </c>
      <c r="K101" s="7"/>
      <c r="L101" s="15">
        <v>0</v>
      </c>
      <c r="M101" s="15">
        <v>0</v>
      </c>
      <c r="N101" s="7"/>
    </row>
    <row r="102" spans="1:14">
      <c r="A102" s="7"/>
      <c r="B102" s="7" t="s">
        <v>1631</v>
      </c>
      <c r="C102" s="7"/>
      <c r="D102" s="7"/>
      <c r="E102" s="7"/>
      <c r="F102" s="7"/>
      <c r="G102" s="7"/>
      <c r="H102" s="15">
        <v>0</v>
      </c>
      <c r="I102" s="7"/>
      <c r="J102" s="15">
        <v>0</v>
      </c>
      <c r="K102" s="7"/>
      <c r="L102" s="15">
        <v>0</v>
      </c>
      <c r="M102" s="15">
        <v>0</v>
      </c>
      <c r="N102" s="7"/>
    </row>
    <row r="103" spans="1:14">
      <c r="A103" s="7"/>
      <c r="B103" s="7" t="s">
        <v>1430</v>
      </c>
      <c r="C103" s="7"/>
      <c r="D103" s="7"/>
      <c r="E103" s="7"/>
      <c r="F103" s="7"/>
      <c r="G103" s="7"/>
      <c r="H103" s="15">
        <v>0</v>
      </c>
      <c r="I103" s="7"/>
      <c r="J103" s="15">
        <v>0</v>
      </c>
      <c r="K103" s="7"/>
      <c r="L103" s="15">
        <v>0</v>
      </c>
      <c r="M103" s="15">
        <v>0</v>
      </c>
      <c r="N103" s="7"/>
    </row>
    <row r="104" spans="1:14">
      <c r="A104" s="13"/>
      <c r="B104" s="19" t="s">
        <v>113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>
      <c r="A105" s="13"/>
      <c r="B105" s="19" t="s">
        <v>187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>
      <c r="A106" s="3" t="s">
        <v>942</v>
      </c>
      <c r="B106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P20"/>
  <sheetViews>
    <sheetView rightToLeft="1" workbookViewId="0"/>
  </sheetViews>
  <sheetFormatPr defaultRowHeight="12.75"/>
  <cols>
    <col min="1" max="1" width="2" style="1"/>
    <col min="2" max="2" width="38" style="1"/>
    <col min="3" max="3" width="15" style="1"/>
    <col min="4" max="4" width="11" style="1"/>
    <col min="5" max="5" width="12" style="1"/>
    <col min="6" max="6" width="14" style="1"/>
    <col min="7" max="8" width="11" style="1"/>
    <col min="9" max="9" width="14" style="1"/>
    <col min="10" max="12" width="11" style="1"/>
    <col min="13" max="13" width="22" style="1"/>
    <col min="14" max="14" width="24" style="1"/>
    <col min="15" max="15" width="23" style="1"/>
    <col min="16" max="16" width="11" style="1"/>
  </cols>
  <sheetData>
    <row r="2" spans="1:16">
      <c r="B2" s="2" t="s">
        <v>0</v>
      </c>
    </row>
    <row r="3" spans="1:16">
      <c r="B3" s="2" t="s">
        <v>1</v>
      </c>
    </row>
    <row r="4" spans="1:16">
      <c r="B4" s="3" t="s">
        <v>2</v>
      </c>
    </row>
    <row r="5" spans="1:16">
      <c r="B5" s="3" t="s">
        <v>3</v>
      </c>
    </row>
    <row r="6" spans="1:16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12" t="s">
        <v>1632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4"/>
      <c r="B8" s="4" t="s">
        <v>65</v>
      </c>
      <c r="C8" s="4" t="s">
        <v>66</v>
      </c>
      <c r="D8" s="4" t="s">
        <v>116</v>
      </c>
      <c r="E8" s="4" t="s">
        <v>67</v>
      </c>
      <c r="F8" s="4" t="s">
        <v>190</v>
      </c>
      <c r="G8" s="4" t="s">
        <v>68</v>
      </c>
      <c r="H8" s="4" t="s">
        <v>69</v>
      </c>
      <c r="I8" s="4" t="s">
        <v>70</v>
      </c>
      <c r="J8" s="4" t="s">
        <v>118</v>
      </c>
      <c r="K8" s="4" t="s">
        <v>119</v>
      </c>
      <c r="L8" s="4" t="s">
        <v>73</v>
      </c>
      <c r="M8" s="4" t="s">
        <v>120</v>
      </c>
      <c r="N8" s="4" t="s">
        <v>74</v>
      </c>
      <c r="O8" s="4" t="s">
        <v>121</v>
      </c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 t="s">
        <v>123</v>
      </c>
      <c r="K9" s="4" t="s">
        <v>124</v>
      </c>
      <c r="L9" s="4" t="s">
        <v>7</v>
      </c>
      <c r="M9" s="4" t="s">
        <v>8</v>
      </c>
      <c r="N9" s="4" t="s">
        <v>8</v>
      </c>
      <c r="O9" s="4" t="s">
        <v>8</v>
      </c>
      <c r="P9" s="4"/>
    </row>
    <row r="10" spans="1:16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12" t="s">
        <v>125</v>
      </c>
      <c r="N10" s="12" t="s">
        <v>126</v>
      </c>
      <c r="O10" s="12" t="s">
        <v>127</v>
      </c>
      <c r="P10" s="4"/>
    </row>
    <row r="11" spans="1:16">
      <c r="A11" s="13"/>
      <c r="B11" s="13" t="s">
        <v>1633</v>
      </c>
      <c r="C11" s="13"/>
      <c r="D11" s="13"/>
      <c r="E11" s="13"/>
      <c r="F11" s="13"/>
      <c r="G11" s="13"/>
      <c r="H11" s="13"/>
      <c r="I11" s="13"/>
      <c r="J11" s="14">
        <v>22742</v>
      </c>
      <c r="K11" s="13"/>
      <c r="L11" s="14">
        <v>17970.62</v>
      </c>
      <c r="M11" s="13"/>
      <c r="N11" s="14">
        <v>100</v>
      </c>
      <c r="O11" s="14">
        <v>0.62</v>
      </c>
      <c r="P11" s="13"/>
    </row>
    <row r="12" spans="1:16">
      <c r="A12" s="7"/>
      <c r="B12" s="7" t="s">
        <v>85</v>
      </c>
      <c r="C12" s="7"/>
      <c r="D12" s="7"/>
      <c r="E12" s="7"/>
      <c r="F12" s="7"/>
      <c r="G12" s="7"/>
      <c r="H12" s="7"/>
      <c r="I12" s="7"/>
      <c r="J12" s="15">
        <v>0</v>
      </c>
      <c r="K12" s="7"/>
      <c r="L12" s="15">
        <v>0</v>
      </c>
      <c r="M12" s="7"/>
      <c r="N12" s="15">
        <v>0</v>
      </c>
      <c r="O12" s="15">
        <v>0</v>
      </c>
      <c r="P12" s="7"/>
    </row>
    <row r="13" spans="1:16">
      <c r="A13" s="7"/>
      <c r="B13" s="7" t="s">
        <v>1634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>
      <c r="A14" s="7"/>
      <c r="B14" s="7" t="s">
        <v>110</v>
      </c>
      <c r="C14" s="7"/>
      <c r="D14" s="7"/>
      <c r="E14" s="7"/>
      <c r="F14" s="7"/>
      <c r="G14" s="7"/>
      <c r="H14" s="7"/>
      <c r="I14" s="7"/>
      <c r="J14" s="15">
        <v>22742</v>
      </c>
      <c r="K14" s="7"/>
      <c r="L14" s="15">
        <v>17970.62</v>
      </c>
      <c r="M14" s="7"/>
      <c r="N14" s="15">
        <v>100</v>
      </c>
      <c r="O14" s="15">
        <v>0.62</v>
      </c>
      <c r="P14" s="7"/>
    </row>
    <row r="15" spans="1:16">
      <c r="A15" s="7"/>
      <c r="B15" s="7" t="s">
        <v>1635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>
      <c r="A16" s="16"/>
      <c r="B16" s="17" t="s">
        <v>1636</v>
      </c>
      <c r="C16" s="17" t="s">
        <v>1637</v>
      </c>
      <c r="D16" s="16" t="s">
        <v>682</v>
      </c>
      <c r="E16" s="17" t="s">
        <v>816</v>
      </c>
      <c r="F16" s="16"/>
      <c r="G16" s="16" t="s">
        <v>135</v>
      </c>
      <c r="H16" s="16" t="s">
        <v>135</v>
      </c>
      <c r="I16" s="16" t="s">
        <v>44</v>
      </c>
      <c r="J16" s="18">
        <v>14262</v>
      </c>
      <c r="K16" s="18">
        <v>75247.14</v>
      </c>
      <c r="L16" s="18">
        <v>10731.75</v>
      </c>
      <c r="M16" s="18">
        <v>0.08</v>
      </c>
      <c r="N16" s="18">
        <v>59.72</v>
      </c>
      <c r="O16" s="18">
        <v>0.37</v>
      </c>
      <c r="P16" s="17" t="s">
        <v>1638</v>
      </c>
    </row>
    <row r="17" spans="1:16">
      <c r="A17" s="16"/>
      <c r="B17" s="17" t="s">
        <v>1639</v>
      </c>
      <c r="C17" s="17" t="s">
        <v>1640</v>
      </c>
      <c r="D17" s="16" t="s">
        <v>799</v>
      </c>
      <c r="E17" s="17" t="s">
        <v>1641</v>
      </c>
      <c r="F17" s="17" t="s">
        <v>1642</v>
      </c>
      <c r="G17" s="16" t="s">
        <v>135</v>
      </c>
      <c r="H17" s="16" t="s">
        <v>135</v>
      </c>
      <c r="I17" s="16" t="s">
        <v>44</v>
      </c>
      <c r="J17" s="18">
        <v>8480</v>
      </c>
      <c r="K17" s="18">
        <v>85364.05</v>
      </c>
      <c r="L17" s="18">
        <v>7238.87</v>
      </c>
      <c r="M17" s="18">
        <v>0.04</v>
      </c>
      <c r="N17" s="18">
        <v>40.28</v>
      </c>
      <c r="O17" s="18">
        <v>0.25</v>
      </c>
      <c r="P17" s="17" t="s">
        <v>1643</v>
      </c>
    </row>
    <row r="18" spans="1:16">
      <c r="A18" s="13"/>
      <c r="B18" s="19" t="s">
        <v>113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>
      <c r="A19" s="13"/>
      <c r="B19" s="19" t="s">
        <v>187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>
      <c r="A20" s="3" t="s">
        <v>942</v>
      </c>
      <c r="B20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M19"/>
  <sheetViews>
    <sheetView rightToLeft="1" workbookViewId="0"/>
  </sheetViews>
  <sheetFormatPr defaultRowHeight="12.75"/>
  <cols>
    <col min="1" max="1" width="2" style="1"/>
    <col min="2" max="2" width="34" style="1"/>
    <col min="3" max="4" width="11" style="1"/>
    <col min="5" max="5" width="14" style="1"/>
    <col min="6" max="7" width="10" style="1"/>
    <col min="8" max="8" width="8" style="1"/>
    <col min="9" max="9" width="10" style="1"/>
    <col min="10" max="10" width="22" style="1"/>
    <col min="11" max="11" width="24" style="1"/>
    <col min="12" max="12" width="23" style="1"/>
    <col min="13" max="13" width="2" style="1"/>
  </cols>
  <sheetData>
    <row r="2" spans="1:13">
      <c r="B2" s="2" t="s">
        <v>0</v>
      </c>
    </row>
    <row r="3" spans="1:13">
      <c r="B3" s="2" t="s">
        <v>1</v>
      </c>
    </row>
    <row r="4" spans="1:13">
      <c r="B4" s="3" t="s">
        <v>2</v>
      </c>
    </row>
    <row r="5" spans="1:13">
      <c r="B5" s="3" t="s">
        <v>3</v>
      </c>
    </row>
    <row r="6" spans="1:13">
      <c r="A6" s="4"/>
      <c r="B6" s="12" t="s">
        <v>114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12" t="s">
        <v>1644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 t="s">
        <v>202</v>
      </c>
      <c r="C8" s="4" t="s">
        <v>66</v>
      </c>
      <c r="D8" s="4" t="s">
        <v>116</v>
      </c>
      <c r="E8" s="4" t="s">
        <v>190</v>
      </c>
      <c r="F8" s="4" t="s">
        <v>70</v>
      </c>
      <c r="G8" s="4" t="s">
        <v>118</v>
      </c>
      <c r="H8" s="4" t="s">
        <v>119</v>
      </c>
      <c r="I8" s="4" t="s">
        <v>73</v>
      </c>
      <c r="J8" s="4" t="s">
        <v>120</v>
      </c>
      <c r="K8" s="4" t="s">
        <v>74</v>
      </c>
      <c r="L8" s="4" t="s">
        <v>121</v>
      </c>
      <c r="M8" s="4"/>
    </row>
    <row r="9" spans="1:13">
      <c r="A9" s="4"/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7</v>
      </c>
      <c r="J9" s="4" t="s">
        <v>8</v>
      </c>
      <c r="K9" s="4" t="s">
        <v>8</v>
      </c>
      <c r="L9" s="4" t="s">
        <v>8</v>
      </c>
      <c r="M9" s="4"/>
    </row>
    <row r="10" spans="1:13">
      <c r="A10" s="4"/>
      <c r="B10" s="4"/>
      <c r="C10" s="12" t="s">
        <v>9</v>
      </c>
      <c r="D10" s="12" t="s">
        <v>10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2" t="s">
        <v>81</v>
      </c>
      <c r="K10" s="12" t="s">
        <v>82</v>
      </c>
      <c r="L10" s="12" t="s">
        <v>83</v>
      </c>
      <c r="M10" s="4"/>
    </row>
    <row r="11" spans="1:13">
      <c r="A11" s="13"/>
      <c r="B11" s="13" t="s">
        <v>1645</v>
      </c>
      <c r="C11" s="13"/>
      <c r="D11" s="13"/>
      <c r="E11" s="13"/>
      <c r="F11" s="13"/>
      <c r="G11" s="14">
        <v>4465.33</v>
      </c>
      <c r="H11" s="13"/>
      <c r="I11" s="14">
        <v>0.64</v>
      </c>
      <c r="J11" s="13"/>
      <c r="K11" s="14">
        <v>100</v>
      </c>
      <c r="L11" s="14">
        <v>0</v>
      </c>
      <c r="M11" s="13"/>
    </row>
    <row r="12" spans="1:13">
      <c r="A12" s="7"/>
      <c r="B12" s="7" t="s">
        <v>85</v>
      </c>
      <c r="C12" s="7"/>
      <c r="D12" s="7"/>
      <c r="E12" s="7"/>
      <c r="F12" s="7"/>
      <c r="G12" s="15">
        <v>4465.33</v>
      </c>
      <c r="H12" s="7"/>
      <c r="I12" s="15">
        <v>0.64</v>
      </c>
      <c r="J12" s="7"/>
      <c r="K12" s="15">
        <v>100</v>
      </c>
      <c r="L12" s="15">
        <v>0</v>
      </c>
      <c r="M12" s="7"/>
    </row>
    <row r="13" spans="1:13">
      <c r="A13" s="7"/>
      <c r="B13" s="7" t="s">
        <v>1646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16"/>
      <c r="B14" s="16" t="s">
        <v>1647</v>
      </c>
      <c r="C14" s="17" t="s">
        <v>1648</v>
      </c>
      <c r="D14" s="17" t="s">
        <v>133</v>
      </c>
      <c r="E14" s="16" t="s">
        <v>245</v>
      </c>
      <c r="F14" s="16" t="s">
        <v>92</v>
      </c>
      <c r="G14" s="18">
        <v>4465.33</v>
      </c>
      <c r="H14" s="18">
        <v>14.4</v>
      </c>
      <c r="I14" s="18">
        <v>0.64</v>
      </c>
      <c r="J14" s="18">
        <v>0.56000000000000005</v>
      </c>
      <c r="K14" s="18">
        <v>100</v>
      </c>
      <c r="L14" s="18">
        <v>0</v>
      </c>
      <c r="M14" s="16"/>
    </row>
    <row r="15" spans="1:13">
      <c r="A15" s="7"/>
      <c r="B15" s="7" t="s">
        <v>110</v>
      </c>
      <c r="C15" s="7"/>
      <c r="D15" s="7"/>
      <c r="E15" s="7"/>
      <c r="F15" s="7"/>
      <c r="G15" s="15">
        <v>0</v>
      </c>
      <c r="H15" s="7"/>
      <c r="I15" s="15">
        <v>0</v>
      </c>
      <c r="J15" s="7"/>
      <c r="K15" s="15">
        <v>0</v>
      </c>
      <c r="L15" s="15">
        <v>0</v>
      </c>
      <c r="M15" s="7"/>
    </row>
    <row r="16" spans="1:13">
      <c r="A16" s="7"/>
      <c r="B16" s="7" t="s">
        <v>1649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>
      <c r="A17" s="13"/>
      <c r="B17" s="19" t="s">
        <v>113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3"/>
      <c r="B18" s="19" t="s">
        <v>187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>
      <c r="A19" s="3" t="s">
        <v>942</v>
      </c>
      <c r="B19" s="3" t="s">
        <v>63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</dc:creator>
  <cp:lastModifiedBy>barak</cp:lastModifiedBy>
  <dcterms:created xsi:type="dcterms:W3CDTF">2016-02-22T08:28:23Z</dcterms:created>
  <dcterms:modified xsi:type="dcterms:W3CDTF">2016-03-31T14:43:18Z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he-IL</dc:language>
  <cp:revision>0</cp:revision>
</cp:coreProperties>
</file>